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P:\(H)-PROGRAMS-CPGP\CalVIP\Progress Report Templates\Cohort 2\Part 2\Master Progress Report Templates\"/>
    </mc:Choice>
  </mc:AlternateContent>
  <xr:revisionPtr revIDLastSave="0" documentId="13_ncr:1_{4C49F81D-7E1C-4C33-B8D2-95D0E5740A12}" xr6:coauthVersionLast="45" xr6:coauthVersionMax="45" xr10:uidLastSave="{00000000-0000-0000-0000-000000000000}"/>
  <bookViews>
    <workbookView xWindow="23880" yWindow="-120" windowWidth="24240" windowHeight="13140" activeTab="4" xr2:uid="{00000000-000D-0000-FFFF-FFFF00000000}"/>
  </bookViews>
  <sheets>
    <sheet name="Qtr 1" sheetId="1" r:id="rId1"/>
    <sheet name="Qtr 2" sheetId="2" r:id="rId2"/>
    <sheet name="Qtr 3" sheetId="3" r:id="rId3"/>
    <sheet name="Qtr 4" sheetId="4" r:id="rId4"/>
    <sheet name="Qtr 5-8" sheetId="9" r:id="rId5"/>
  </sheets>
  <definedNames>
    <definedName name="_Hlk7441403" localSheetId="0">'Qtr 1'!#REF!</definedName>
    <definedName name="Check74" localSheetId="0">'Qtr 1'!$B$4</definedName>
    <definedName name="_xlnm.Print_Area" localSheetId="0">'Qtr 1'!$A$1:$F$53</definedName>
    <definedName name="_xlnm.Print_Area" localSheetId="1">'Qtr 2'!$A$1:$F$53</definedName>
    <definedName name="_xlnm.Print_Area" localSheetId="2">'Qtr 3'!$A$1:$F$53</definedName>
    <definedName name="_xlnm.Print_Area" localSheetId="3">'Qtr 4'!$A$1:$F$53</definedName>
    <definedName name="_xlnm.Print_Titles" localSheetId="0">'Qtr 1'!$1:$4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5" i="9" l="1"/>
  <c r="K35" i="9"/>
  <c r="G45" i="9" l="1"/>
  <c r="H45" i="9"/>
  <c r="I45" i="9"/>
  <c r="J45" i="9"/>
  <c r="M45" i="9"/>
  <c r="F45" i="9"/>
  <c r="G35" i="9"/>
  <c r="H35" i="9"/>
  <c r="I35" i="9"/>
  <c r="J35" i="9"/>
  <c r="M35" i="9"/>
  <c r="F35" i="9"/>
  <c r="O71" i="9"/>
  <c r="O70" i="9"/>
  <c r="O68" i="9"/>
  <c r="O67" i="9"/>
  <c r="O66" i="9"/>
  <c r="O78" i="9" l="1"/>
  <c r="O79" i="9"/>
  <c r="O80" i="9"/>
  <c r="O81" i="9"/>
  <c r="O82" i="9"/>
  <c r="O83" i="9"/>
  <c r="O84" i="9"/>
  <c r="O85" i="9"/>
  <c r="O86" i="9"/>
  <c r="O87" i="9"/>
  <c r="O88" i="9"/>
  <c r="O89" i="9"/>
  <c r="O90" i="9"/>
  <c r="O91" i="9"/>
  <c r="O92" i="9"/>
  <c r="O77" i="9"/>
  <c r="O75" i="9"/>
  <c r="O74" i="9"/>
  <c r="O72" i="9"/>
  <c r="O64" i="9"/>
  <c r="O65" i="9"/>
  <c r="O63" i="9"/>
  <c r="O56" i="9"/>
  <c r="O55" i="9"/>
  <c r="O32" i="9"/>
  <c r="O31" i="9"/>
  <c r="F42" i="4" l="1"/>
  <c r="F32" i="4"/>
  <c r="G8" i="4"/>
  <c r="F42" i="3"/>
  <c r="F32" i="3"/>
  <c r="G8" i="3"/>
  <c r="F42" i="2"/>
  <c r="F32" i="2"/>
  <c r="G8" i="2"/>
  <c r="F40" i="1"/>
  <c r="F30" i="1"/>
  <c r="G8" i="1"/>
  <c r="J22" i="9"/>
  <c r="K22" i="9"/>
  <c r="L22" i="9"/>
  <c r="M22" i="9"/>
  <c r="J28" i="9"/>
  <c r="K28" i="9"/>
  <c r="L28" i="9"/>
  <c r="M28" i="9"/>
  <c r="L52" i="9"/>
  <c r="M52" i="9"/>
  <c r="A4" i="9"/>
  <c r="J60" i="9"/>
  <c r="K60" i="9"/>
  <c r="L60" i="9"/>
  <c r="M60" i="9"/>
  <c r="K52" i="9" l="1"/>
  <c r="J52" i="9"/>
  <c r="O27" i="9"/>
  <c r="O26" i="9"/>
  <c r="O24" i="9"/>
  <c r="O42" i="9"/>
  <c r="O37" i="9"/>
  <c r="G22" i="9"/>
  <c r="H28" i="9"/>
  <c r="G60" i="9"/>
  <c r="O17" i="9"/>
  <c r="O41" i="9"/>
  <c r="O14" i="9"/>
  <c r="I60" i="9"/>
  <c r="O49" i="9"/>
  <c r="O13" i="9"/>
  <c r="O46" i="9"/>
  <c r="O38" i="9"/>
  <c r="O33" i="9"/>
  <c r="O58" i="9"/>
  <c r="I52" i="9"/>
  <c r="O45" i="9"/>
  <c r="O25" i="9"/>
  <c r="O9" i="9"/>
  <c r="H22" i="9"/>
  <c r="I28" i="9"/>
  <c r="O44" i="9"/>
  <c r="O20" i="9"/>
  <c r="O12" i="9"/>
  <c r="G28" i="9"/>
  <c r="F60" i="9"/>
  <c r="O57" i="9"/>
  <c r="G52" i="9"/>
  <c r="O43" i="9"/>
  <c r="O47" i="9"/>
  <c r="F22" i="9"/>
  <c r="O19" i="9"/>
  <c r="O51" i="9"/>
  <c r="F28" i="9"/>
  <c r="O36" i="9"/>
  <c r="I22" i="9"/>
  <c r="H52" i="9"/>
  <c r="O40" i="9"/>
  <c r="O35" i="9"/>
  <c r="O16" i="9"/>
  <c r="O18" i="9"/>
  <c r="O50" i="9"/>
  <c r="O48" i="9"/>
  <c r="O39" i="9"/>
  <c r="F52" i="9"/>
  <c r="O34" i="9"/>
  <c r="O59" i="9"/>
  <c r="O15" i="9"/>
  <c r="H60" i="9"/>
</calcChain>
</file>

<file path=xl/sharedStrings.xml><?xml version="1.0" encoding="utf-8"?>
<sst xmlns="http://schemas.openxmlformats.org/spreadsheetml/2006/main" count="849" uniqueCount="226">
  <si>
    <t>PARTICIPANT INFORMATION</t>
  </si>
  <si>
    <t>DATA</t>
  </si>
  <si>
    <t xml:space="preserve">   Female</t>
  </si>
  <si>
    <t xml:space="preserve">   Male</t>
  </si>
  <si>
    <t xml:space="preserve">   Prefer to Self-Define</t>
  </si>
  <si>
    <t xml:space="preserve">   Asian:</t>
  </si>
  <si>
    <t xml:space="preserve">   Black or African-American</t>
  </si>
  <si>
    <t xml:space="preserve">   Hispanic, Latino, or Spanish</t>
  </si>
  <si>
    <t xml:space="preserve">   White</t>
  </si>
  <si>
    <t xml:space="preserve">   American Indian or Alaska Native</t>
  </si>
  <si>
    <t xml:space="preserve">   Native Hawaiian or other Pacific Islander:</t>
  </si>
  <si>
    <r>
      <t xml:space="preserve">   </t>
    </r>
    <r>
      <rPr>
        <sz val="11"/>
        <rFont val="Arial"/>
        <family val="2"/>
      </rPr>
      <t>Middle Eastern or North African</t>
    </r>
  </si>
  <si>
    <t>will sum the subcategories</t>
  </si>
  <si>
    <t>*should equal the main race categories combined</t>
  </si>
  <si>
    <r>
      <t xml:space="preserve">Provide the total number of </t>
    </r>
    <r>
      <rPr>
        <b/>
        <sz val="11"/>
        <color theme="1"/>
        <rFont val="Arial"/>
        <family val="2"/>
      </rPr>
      <t xml:space="preserve">new unduplicated </t>
    </r>
    <r>
      <rPr>
        <sz val="11"/>
        <color theme="1"/>
        <rFont val="Arial"/>
        <family val="2"/>
      </rPr>
      <t xml:space="preserve">participants who identify as </t>
    </r>
    <r>
      <rPr>
        <b/>
        <u/>
        <sz val="11"/>
        <color theme="1"/>
        <rFont val="Arial"/>
        <family val="2"/>
      </rPr>
      <t>a single ethnic origin, ethnicity or race</t>
    </r>
    <r>
      <rPr>
        <sz val="11"/>
        <color theme="1"/>
        <rFont val="Arial"/>
        <family val="2"/>
      </rPr>
      <t xml:space="preserve"> that received first-time services this reporting period:</t>
    </r>
  </si>
  <si>
    <r>
      <t xml:space="preserve">Provide the total number of </t>
    </r>
    <r>
      <rPr>
        <b/>
        <sz val="11"/>
        <color theme="1"/>
        <rFont val="Arial"/>
        <family val="2"/>
      </rPr>
      <t xml:space="preserve">new unduplicated </t>
    </r>
    <r>
      <rPr>
        <sz val="11"/>
        <color theme="1"/>
        <rFont val="Arial"/>
        <family val="2"/>
      </rPr>
      <t xml:space="preserve">participants who identify as having </t>
    </r>
    <r>
      <rPr>
        <b/>
        <u/>
        <sz val="11"/>
        <color theme="1"/>
        <rFont val="Arial"/>
        <family val="2"/>
      </rPr>
      <t>multi-ethnic origin, etnicity or race</t>
    </r>
    <r>
      <rPr>
        <sz val="11"/>
        <color theme="1"/>
        <rFont val="Arial"/>
        <family val="2"/>
      </rPr>
      <t xml:space="preserve"> that received first-time services this reporting period:</t>
    </r>
  </si>
  <si>
    <r>
      <t xml:space="preserve">Provide the total number of </t>
    </r>
    <r>
      <rPr>
        <b/>
        <sz val="11"/>
        <color theme="1"/>
        <rFont val="Arial"/>
        <family val="2"/>
      </rPr>
      <t xml:space="preserve">new unduplicated </t>
    </r>
    <r>
      <rPr>
        <sz val="11"/>
        <color theme="1"/>
        <rFont val="Arial"/>
        <family val="2"/>
      </rPr>
      <t xml:space="preserve">participants who </t>
    </r>
    <r>
      <rPr>
        <b/>
        <u/>
        <sz val="11"/>
        <color theme="1"/>
        <rFont val="Arial"/>
        <family val="2"/>
      </rPr>
      <t>declined-to-state</t>
    </r>
    <r>
      <rPr>
        <sz val="11"/>
        <color theme="1"/>
        <rFont val="Arial"/>
        <family val="2"/>
      </rPr>
      <t xml:space="preserve"> their ethnic origin, ethnicity or race that received first-time services this reporting period:</t>
    </r>
  </si>
  <si>
    <r>
      <t xml:space="preserve">Provide the TOTAL number of </t>
    </r>
    <r>
      <rPr>
        <b/>
        <sz val="11"/>
        <color theme="1"/>
        <rFont val="Arial"/>
        <family val="2"/>
      </rPr>
      <t>new unduplicated</t>
    </r>
    <r>
      <rPr>
        <sz val="11"/>
        <color theme="1"/>
        <rFont val="Arial"/>
        <family val="2"/>
      </rPr>
      <t xml:space="preserve"> participants who received first-time services funded by this Grant Program for this reporting period?</t>
    </r>
  </si>
  <si>
    <t>2a</t>
  </si>
  <si>
    <t>2b</t>
  </si>
  <si>
    <t>2c</t>
  </si>
  <si>
    <t>2d</t>
  </si>
  <si>
    <t>2e</t>
  </si>
  <si>
    <t>2f</t>
  </si>
  <si>
    <t>2g</t>
  </si>
  <si>
    <t>2h</t>
  </si>
  <si>
    <t>2i</t>
  </si>
  <si>
    <t>3a</t>
  </si>
  <si>
    <t>3b</t>
  </si>
  <si>
    <t>3c</t>
  </si>
  <si>
    <t>*should equal sum of all yellow cells and sum of 3 pink cells</t>
  </si>
  <si>
    <t>4a</t>
  </si>
  <si>
    <t>4b</t>
  </si>
  <si>
    <t xml:space="preserve"> </t>
  </si>
  <si>
    <t>4c</t>
  </si>
  <si>
    <t>4e</t>
  </si>
  <si>
    <t>4f</t>
  </si>
  <si>
    <t>4d</t>
  </si>
  <si>
    <t>4g</t>
  </si>
  <si>
    <t xml:space="preserve">     -Native Hawaiian</t>
  </si>
  <si>
    <t xml:space="preserve">     -Guamanian</t>
  </si>
  <si>
    <t xml:space="preserve">     -Samoan</t>
  </si>
  <si>
    <t xml:space="preserve">     -Chinese</t>
  </si>
  <si>
    <t xml:space="preserve">     -Japanese</t>
  </si>
  <si>
    <t xml:space="preserve">     -Filipino</t>
  </si>
  <si>
    <t xml:space="preserve">     -Korean</t>
  </si>
  <si>
    <t xml:space="preserve">     -Vietnamese</t>
  </si>
  <si>
    <t xml:space="preserve">     -Asian Indian</t>
  </si>
  <si>
    <t xml:space="preserve">     -Laotian</t>
  </si>
  <si>
    <t xml:space="preserve">     -Cambodian</t>
  </si>
  <si>
    <t>4h</t>
  </si>
  <si>
    <t xml:space="preserve">   Some other ethnic origin, ethnicity or race</t>
  </si>
  <si>
    <t>Age</t>
  </si>
  <si>
    <t xml:space="preserve">Ethnic Origin, Ethnicity or Race (per Govt. Code Sec. 8310.5) </t>
  </si>
  <si>
    <t>Gender</t>
  </si>
  <si>
    <t>5a</t>
  </si>
  <si>
    <t>5b</t>
  </si>
  <si>
    <t>5c</t>
  </si>
  <si>
    <t>5d</t>
  </si>
  <si>
    <t>5e</t>
  </si>
  <si>
    <t xml:space="preserve">   Prefer Not to State</t>
  </si>
  <si>
    <t xml:space="preserve">   Non-Binary / Third-Gender</t>
  </si>
  <si>
    <t xml:space="preserve">     -Other</t>
  </si>
  <si>
    <t>Board of State and Community Corrections</t>
  </si>
  <si>
    <t xml:space="preserve">CalVIP Quarterly Progress Report </t>
  </si>
  <si>
    <t xml:space="preserve">Single Race Breakdown (per Govt. Code Sec. 8310.5) </t>
  </si>
  <si>
    <t>PART 2 of 2 (Data Collection)</t>
  </si>
  <si>
    <r>
      <t xml:space="preserve">Reporting Period: </t>
    </r>
    <r>
      <rPr>
        <sz val="11"/>
        <color theme="1"/>
        <rFont val="Arial"/>
        <family val="2"/>
      </rPr>
      <t>September 1, 2018 to December 31, 2018</t>
    </r>
  </si>
  <si>
    <r>
      <t xml:space="preserve">Provide the total number of </t>
    </r>
    <r>
      <rPr>
        <b/>
        <sz val="11"/>
        <color theme="1"/>
        <rFont val="Arial"/>
        <family val="2"/>
      </rPr>
      <t>new unduplicated</t>
    </r>
    <r>
      <rPr>
        <sz val="11"/>
        <color theme="1"/>
        <rFont val="Arial"/>
        <family val="2"/>
      </rPr>
      <t xml:space="preserve"> participants for each age group who received first-time services this reporting period:</t>
    </r>
  </si>
  <si>
    <r>
      <t xml:space="preserve">Of those participants who identified as a </t>
    </r>
    <r>
      <rPr>
        <b/>
        <u/>
        <sz val="11"/>
        <color theme="1"/>
        <rFont val="Arial"/>
        <family val="2"/>
      </rPr>
      <t>single race</t>
    </r>
    <r>
      <rPr>
        <sz val="11"/>
        <color theme="1"/>
        <rFont val="Arial"/>
        <family val="2"/>
      </rPr>
      <t xml:space="preserve"> in question 3a, provide a total number for each ethnic group:</t>
    </r>
  </si>
  <si>
    <r>
      <t xml:space="preserve">Provide the number of </t>
    </r>
    <r>
      <rPr>
        <b/>
        <sz val="11"/>
        <color theme="1"/>
        <rFont val="Arial"/>
        <family val="2"/>
      </rPr>
      <t>new unduplicated</t>
    </r>
    <r>
      <rPr>
        <sz val="11"/>
        <color theme="1"/>
        <rFont val="Arial"/>
        <family val="2"/>
      </rPr>
      <t xml:space="preserve"> participants by gender/sex who received first-time services this reporting period:</t>
    </r>
  </si>
  <si>
    <r>
      <t xml:space="preserve">Due Date: </t>
    </r>
    <r>
      <rPr>
        <sz val="11"/>
        <color theme="1"/>
        <rFont val="Arial"/>
        <family val="2"/>
      </rPr>
      <t>May 31, 2019</t>
    </r>
  </si>
  <si>
    <r>
      <t xml:space="preserve">Reporting Period: </t>
    </r>
    <r>
      <rPr>
        <sz val="11"/>
        <color theme="1"/>
        <rFont val="Arial"/>
        <family val="2"/>
      </rPr>
      <t>April 1, 2019 to June 30, 2019</t>
    </r>
  </si>
  <si>
    <r>
      <t xml:space="preserve">Due Date: </t>
    </r>
    <r>
      <rPr>
        <sz val="11"/>
        <color theme="1"/>
        <rFont val="Arial"/>
        <family val="2"/>
      </rPr>
      <t>August 15, 2019</t>
    </r>
  </si>
  <si>
    <r>
      <t xml:space="preserve">Reporting Period: </t>
    </r>
    <r>
      <rPr>
        <sz val="11"/>
        <color theme="1"/>
        <rFont val="Arial"/>
        <family val="2"/>
      </rPr>
      <t>July 1, 2019 to September 30, 2019</t>
    </r>
  </si>
  <si>
    <r>
      <t xml:space="preserve">Due Date: </t>
    </r>
    <r>
      <rPr>
        <sz val="11"/>
        <color theme="1"/>
        <rFont val="Arial"/>
        <family val="2"/>
      </rPr>
      <t>November 15, 2019</t>
    </r>
  </si>
  <si>
    <t>Q1</t>
  </si>
  <si>
    <t>Q2</t>
  </si>
  <si>
    <t>Q3</t>
  </si>
  <si>
    <t>Q4</t>
  </si>
  <si>
    <t>Q5</t>
  </si>
  <si>
    <t>Q6</t>
  </si>
  <si>
    <t>Q7</t>
  </si>
  <si>
    <t>Q8</t>
  </si>
  <si>
    <r>
      <t xml:space="preserve">Line 3a will be highlighted in </t>
    </r>
    <r>
      <rPr>
        <b/>
        <sz val="11"/>
        <color theme="1"/>
        <rFont val="Arial"/>
        <family val="2"/>
      </rPr>
      <t>LIGHT PINK</t>
    </r>
    <r>
      <rPr>
        <sz val="11"/>
        <color theme="1"/>
        <rFont val="Arial"/>
        <family val="2"/>
      </rPr>
      <t xml:space="preserve"> if lines 4 through 4h don't add up to line 3a</t>
    </r>
  </si>
  <si>
    <t>Line 1 will be highlighted PURPLE if lines 5 through 5e don't add up to line 1</t>
  </si>
  <si>
    <t>Quarters 1 through 8</t>
  </si>
  <si>
    <t>2j</t>
  </si>
  <si>
    <t>Missing/Unknown</t>
  </si>
  <si>
    <t>3d</t>
  </si>
  <si>
    <r>
      <t xml:space="preserve">Provide the total number of </t>
    </r>
    <r>
      <rPr>
        <b/>
        <sz val="11"/>
        <color theme="1"/>
        <rFont val="Arial"/>
        <family val="2"/>
      </rPr>
      <t>new unduplicated</t>
    </r>
    <r>
      <rPr>
        <sz val="11"/>
        <color theme="1"/>
        <rFont val="Arial"/>
        <family val="2"/>
      </rPr>
      <t xml:space="preserve"> participants with </t>
    </r>
    <r>
      <rPr>
        <b/>
        <u/>
        <sz val="11"/>
        <color theme="1"/>
        <rFont val="Arial"/>
        <family val="2"/>
      </rPr>
      <t>unknown ethnic origin, ethnicity or race</t>
    </r>
    <r>
      <rPr>
        <sz val="11"/>
        <color theme="1"/>
        <rFont val="Arial"/>
        <family val="2"/>
      </rPr>
      <t xml:space="preserve"> that received first-time services this reporting period</t>
    </r>
  </si>
  <si>
    <t/>
  </si>
  <si>
    <r>
      <t xml:space="preserve">Grantee: </t>
    </r>
    <r>
      <rPr>
        <sz val="11"/>
        <color theme="1"/>
        <rFont val="Arial"/>
        <family val="2"/>
      </rPr>
      <t>City of Seaside</t>
    </r>
  </si>
  <si>
    <t>0 - 10</t>
  </si>
  <si>
    <t>11 -12</t>
  </si>
  <si>
    <t>13 - 14</t>
  </si>
  <si>
    <t>15 - 16</t>
  </si>
  <si>
    <t>17 - 18</t>
  </si>
  <si>
    <t>19 - 21</t>
  </si>
  <si>
    <t>22 - 25</t>
  </si>
  <si>
    <t>26 - 44</t>
  </si>
  <si>
    <t>45 and older</t>
  </si>
  <si>
    <t>PROJECT INFORMATION</t>
  </si>
  <si>
    <t>Intake &amp; Enrollment</t>
  </si>
  <si>
    <t>6a</t>
  </si>
  <si>
    <t>Number of youth referred to the Seaside Youth Resource Center (SYRC) this quarter:</t>
  </si>
  <si>
    <t>6b</t>
  </si>
  <si>
    <t xml:space="preserve">Number of youth that received an intake at the SYRC this quarter: </t>
  </si>
  <si>
    <t>6c</t>
  </si>
  <si>
    <t>Number of youth enrolled at the SYRC this quarter:</t>
  </si>
  <si>
    <t>Target = 120</t>
  </si>
  <si>
    <t>6d</t>
  </si>
  <si>
    <t xml:space="preserve">Number of youth continuing at the SYRC from prior quarters: </t>
  </si>
  <si>
    <t>6e</t>
  </si>
  <si>
    <t>Number of youth that received case management services this quarter:</t>
  </si>
  <si>
    <t>6f</t>
  </si>
  <si>
    <t xml:space="preserve">Number of youth that participated in a weekly mentoring/life skills class this quarter: </t>
  </si>
  <si>
    <t>Referrals to Outside Services</t>
  </si>
  <si>
    <t>7a</t>
  </si>
  <si>
    <t>Number of youth referred to counseling through County Behavioral Health this quarter:</t>
  </si>
  <si>
    <t>7b</t>
  </si>
  <si>
    <t>Number of youth referred to substance abuse treatment programs this quarter:</t>
  </si>
  <si>
    <t>7c</t>
  </si>
  <si>
    <t>Number of parents referred to a parenting program this quarter:</t>
  </si>
  <si>
    <t>Community Engagement</t>
  </si>
  <si>
    <t>8a</t>
  </si>
  <si>
    <t xml:space="preserve">Number of Public Information Sessions hosted this quarter, conducted by community partners to share information about their services: </t>
  </si>
  <si>
    <t>8b</t>
  </si>
  <si>
    <t>Number of Public Information Sessions hosted this quarter by the Seaside Youth Resource Center on special topics such as bullying, money management or opiod addiction:</t>
  </si>
  <si>
    <t>9-18</t>
  </si>
  <si>
    <t>Individual Services</t>
  </si>
  <si>
    <t xml:space="preserve">Number of youth that participated in the Summer Youth Employment Program this quarter: </t>
  </si>
  <si>
    <t>Target = 10</t>
  </si>
  <si>
    <r>
      <t xml:space="preserve">Number of parents that participated in the </t>
    </r>
    <r>
      <rPr>
        <i/>
        <sz val="11"/>
        <color theme="1"/>
        <rFont val="Arial"/>
        <family val="2"/>
      </rPr>
      <t>Changing Destructive Adolescent Behavior (CDAB)</t>
    </r>
    <r>
      <rPr>
        <sz val="11"/>
        <color theme="1"/>
        <rFont val="Arial"/>
        <family val="2"/>
      </rPr>
      <t xml:space="preserve"> this quarter (Partners for Peace): </t>
    </r>
  </si>
  <si>
    <t>Target = 72</t>
  </si>
  <si>
    <t>10a</t>
  </si>
  <si>
    <r>
      <t xml:space="preserve">     - Number of parents that completed the 10-week </t>
    </r>
    <r>
      <rPr>
        <i/>
        <sz val="11"/>
        <color theme="1"/>
        <rFont val="Arial"/>
        <family val="2"/>
      </rPr>
      <t>CDAB</t>
    </r>
    <r>
      <rPr>
        <sz val="11"/>
        <color theme="1"/>
        <rFont val="Arial"/>
        <family val="2"/>
      </rPr>
      <t xml:space="preserve"> curriculum this quarter: </t>
    </r>
  </si>
  <si>
    <r>
      <t xml:space="preserve">Number of parents that participated in the </t>
    </r>
    <r>
      <rPr>
        <i/>
        <sz val="11"/>
        <color theme="1"/>
        <rFont val="Arial"/>
        <family val="2"/>
      </rPr>
      <t>Loving Solutions</t>
    </r>
    <r>
      <rPr>
        <sz val="11"/>
        <color theme="1"/>
        <rFont val="Arial"/>
        <family val="2"/>
      </rPr>
      <t xml:space="preserve"> program this quarter (Partners for Peace):</t>
    </r>
  </si>
  <si>
    <t>Target = 80</t>
  </si>
  <si>
    <t>11a</t>
  </si>
  <si>
    <r>
      <t xml:space="preserve">     - Number of parents that completed the 10-week </t>
    </r>
    <r>
      <rPr>
        <i/>
        <sz val="11"/>
        <color theme="1"/>
        <rFont val="Arial"/>
        <family val="2"/>
      </rPr>
      <t>Loving Solutions</t>
    </r>
    <r>
      <rPr>
        <sz val="11"/>
        <color theme="1"/>
        <rFont val="Arial"/>
        <family val="2"/>
      </rPr>
      <t xml:space="preserve"> program this quarter: </t>
    </r>
  </si>
  <si>
    <r>
      <t xml:space="preserve">Number of parents that participated in the </t>
    </r>
    <r>
      <rPr>
        <i/>
        <sz val="11"/>
        <color theme="1"/>
        <rFont val="Arial"/>
        <family val="2"/>
      </rPr>
      <t>Positive Parenting Program (Triple P)</t>
    </r>
    <r>
      <rPr>
        <sz val="11"/>
        <color theme="1"/>
        <rFont val="Arial"/>
        <family val="2"/>
      </rPr>
      <t xml:space="preserve"> this quarter (Community Human Services): </t>
    </r>
  </si>
  <si>
    <t>Target = 40-60</t>
  </si>
  <si>
    <t>12a</t>
  </si>
  <si>
    <r>
      <t xml:space="preserve">     - Number of parents that completed the </t>
    </r>
    <r>
      <rPr>
        <i/>
        <sz val="11"/>
        <color theme="1"/>
        <rFont val="Arial"/>
        <family val="2"/>
      </rPr>
      <t>Triple P</t>
    </r>
    <r>
      <rPr>
        <sz val="11"/>
        <color theme="1"/>
        <rFont val="Arial"/>
        <family val="2"/>
      </rPr>
      <t xml:space="preserve"> curriculum this quarter: </t>
    </r>
  </si>
  <si>
    <t xml:space="preserve">Number of batterers that participated in the Duluth Model (Domestic Violence/Anger Management) curriculum this quarter (Community Human Services): </t>
  </si>
  <si>
    <t>Target = 30-40</t>
  </si>
  <si>
    <t>13a</t>
  </si>
  <si>
    <t xml:space="preserve">     - Number of batterers that completed Duluth Model curriculum this quarter: </t>
  </si>
  <si>
    <t xml:space="preserve">Number of girls that participated in the 10-week Ladies First program  this quarter: </t>
  </si>
  <si>
    <t>Target = 40</t>
  </si>
  <si>
    <t>14a</t>
  </si>
  <si>
    <t xml:space="preserve">     - Number of girls that completed the 10-week program this quarter: </t>
  </si>
  <si>
    <t xml:space="preserve">Number of Restorative Justice circles, mediations and trainings held this quarter: </t>
  </si>
  <si>
    <t xml:space="preserve">Number of students that participated in the STEM Enrichment program this quarter (The Village Project, Inc.): </t>
  </si>
  <si>
    <t>Target = 30</t>
  </si>
  <si>
    <t>Number of partners provided with supervised visitation through Community Human Services this quarter:</t>
  </si>
  <si>
    <t>Number of youth that received one-to-one Mentoring through Community Partnership for Youth (CPY) this quarter:</t>
  </si>
  <si>
    <t>18a</t>
  </si>
  <si>
    <t>Number of youth that completed/phased out of one-to-one Mentoring this quarter:</t>
  </si>
  <si>
    <t>* Subcategories for "Asian" and "Native Hawaiian or other Pacific Islander" are not used by the City of Seaside's CalVIP service providers at this time.</t>
  </si>
  <si>
    <t>** "Male" and "Female" are the only gender categories used by the City of Seaside's CalVIP service providers at this time.</t>
  </si>
  <si>
    <t>REPORT SUBMISSION</t>
  </si>
  <si>
    <t>Prepared By:</t>
  </si>
  <si>
    <t>Ashley Collick</t>
  </si>
  <si>
    <t>Title:</t>
  </si>
  <si>
    <t>Youth Center Supervisor</t>
  </si>
  <si>
    <t>Email:</t>
  </si>
  <si>
    <t>acollick@ci.seaside.ca.us</t>
  </si>
  <si>
    <t>Telephone Number:</t>
  </si>
  <si>
    <t>Date Submitted:</t>
  </si>
  <si>
    <t>2/15/2019</t>
  </si>
  <si>
    <t>BSCC CONTACT INFORMATION</t>
  </si>
  <si>
    <t xml:space="preserve">Please email Parts 1 and 2 to CalVIP-2@bscc.ca.gov. For questions please contact Amanda Abucay at 
(916) 322-8546 or amanda.abucay@bscc.ca.gov. </t>
  </si>
  <si>
    <r>
      <t xml:space="preserve">Reporting Period: </t>
    </r>
    <r>
      <rPr>
        <sz val="11"/>
        <color theme="1"/>
        <rFont val="Arial"/>
        <family val="2"/>
      </rPr>
      <t>January 1, 2019 to March 31, 2019</t>
    </r>
  </si>
  <si>
    <t xml:space="preserve">Ashley Collick </t>
  </si>
  <si>
    <t xml:space="preserve">Youth Center Supervisor </t>
  </si>
  <si>
    <t xml:space="preserve">acollick@ci.seaside.ca.us </t>
  </si>
  <si>
    <t>5/15/2019</t>
  </si>
  <si>
    <t>Date Received by BSCC:</t>
  </si>
  <si>
    <t>5/16/2019</t>
  </si>
  <si>
    <t>831-899-6812</t>
  </si>
  <si>
    <t>8/15/2019</t>
  </si>
  <si>
    <t>8/22/2019</t>
  </si>
  <si>
    <t>Recreation Supervisor</t>
  </si>
  <si>
    <t>11/15/2019</t>
  </si>
  <si>
    <t>QUARTER 5 REPORT SUBMISSION</t>
  </si>
  <si>
    <t>QUARTER 6 REPORT SUBMISSION</t>
  </si>
  <si>
    <t>QUARTER 7 REPORT SUBMISSION</t>
  </si>
  <si>
    <t>QUARTER 8 REPORT SUBMISSION</t>
  </si>
  <si>
    <r>
      <t xml:space="preserve">Provide and age breakdown for the participants counted in </t>
    </r>
    <r>
      <rPr>
        <b/>
        <sz val="11"/>
        <color theme="1"/>
        <rFont val="Arial"/>
        <family val="2"/>
      </rPr>
      <t>Item 1</t>
    </r>
    <r>
      <rPr>
        <sz val="11"/>
        <color theme="1"/>
        <rFont val="Arial"/>
        <family val="2"/>
      </rPr>
      <t>:</t>
    </r>
  </si>
  <si>
    <r>
      <t xml:space="preserve">Of the participants counted in Item 1, provide the total number who identify as a </t>
    </r>
    <r>
      <rPr>
        <b/>
        <u/>
        <sz val="11"/>
        <color theme="1"/>
        <rFont val="Arial"/>
        <family val="2"/>
      </rPr>
      <t>single ethnic origin, ethnicity or race</t>
    </r>
    <r>
      <rPr>
        <sz val="11"/>
        <color theme="1"/>
        <rFont val="Arial"/>
        <family val="2"/>
      </rPr>
      <t>:</t>
    </r>
  </si>
  <si>
    <r>
      <t xml:space="preserve">Of the participants counted in Item 1, provide the total number who identify as having </t>
    </r>
    <r>
      <rPr>
        <b/>
        <u/>
        <sz val="11"/>
        <color theme="1"/>
        <rFont val="Arial"/>
        <family val="2"/>
      </rPr>
      <t>multi-ethnic origin, ethnicity or race</t>
    </r>
    <r>
      <rPr>
        <sz val="11"/>
        <color theme="1"/>
        <rFont val="Arial"/>
        <family val="2"/>
      </rPr>
      <t>:</t>
    </r>
  </si>
  <si>
    <r>
      <t xml:space="preserve">Of the participants counted in Item 1, provide the total number who </t>
    </r>
    <r>
      <rPr>
        <b/>
        <u/>
        <sz val="11"/>
        <color theme="1"/>
        <rFont val="Arial"/>
        <family val="2"/>
      </rPr>
      <t>declined-to-state</t>
    </r>
    <r>
      <rPr>
        <sz val="11"/>
        <color theme="1"/>
        <rFont val="Arial"/>
        <family val="2"/>
      </rPr>
      <t xml:space="preserve"> their ethnic origin, ethnicity or race:</t>
    </r>
  </si>
  <si>
    <r>
      <t xml:space="preserve">Of the participants counted in Item 1, provide the total number with </t>
    </r>
    <r>
      <rPr>
        <b/>
        <u/>
        <sz val="11"/>
        <color theme="1"/>
        <rFont val="Arial"/>
        <family val="2"/>
      </rPr>
      <t>unknown ethnic origin, ethnicity or race:</t>
    </r>
  </si>
  <si>
    <r>
      <t xml:space="preserve">Provide a gender breakdown for the participants counted in </t>
    </r>
    <r>
      <rPr>
        <b/>
        <sz val="11"/>
        <color theme="1"/>
        <rFont val="Arial"/>
        <family val="2"/>
      </rPr>
      <t>Item 1</t>
    </r>
    <r>
      <rPr>
        <sz val="11"/>
        <color theme="1"/>
        <rFont val="Arial"/>
        <family val="2"/>
      </rPr>
      <t>:</t>
    </r>
  </si>
  <si>
    <t>TOTAL</t>
  </si>
  <si>
    <r>
      <t xml:space="preserve">Line 1 will be highlighted in </t>
    </r>
    <r>
      <rPr>
        <b/>
        <sz val="11"/>
        <color theme="1"/>
        <rFont val="Arial"/>
        <family val="2"/>
      </rPr>
      <t>PINK</t>
    </r>
    <r>
      <rPr>
        <sz val="11"/>
        <color theme="1"/>
        <rFont val="Arial"/>
        <family val="2"/>
      </rPr>
      <t xml:space="preserve"> if lines 3a through 3d don't add up to line 1</t>
    </r>
  </si>
  <si>
    <r>
      <t xml:space="preserve">Line 1 will be highlited in </t>
    </r>
    <r>
      <rPr>
        <b/>
        <sz val="11"/>
        <rFont val="Arial"/>
        <family val="2"/>
      </rPr>
      <t>YELLOW</t>
    </r>
    <r>
      <rPr>
        <sz val="11"/>
        <rFont val="Arial"/>
        <family val="2"/>
      </rPr>
      <t xml:space="preserve"> if lines 2 through 2j don't add up to line 1</t>
    </r>
  </si>
  <si>
    <t>Black or African-American</t>
  </si>
  <si>
    <t>Hispanic, Latino, or Spanish</t>
  </si>
  <si>
    <t>White</t>
  </si>
  <si>
    <t>American Indian or Alaska Native</t>
  </si>
  <si>
    <t>Asian:</t>
  </si>
  <si>
    <t>-Chinese</t>
  </si>
  <si>
    <t>-Japanese</t>
  </si>
  <si>
    <t>-Filipino</t>
  </si>
  <si>
    <t>-Korean</t>
  </si>
  <si>
    <t>-Vietnamese</t>
  </si>
  <si>
    <t>-Asian Indian</t>
  </si>
  <si>
    <t xml:space="preserve"> -Laotian</t>
  </si>
  <si>
    <t>-Cambodian</t>
  </si>
  <si>
    <t>-Other</t>
  </si>
  <si>
    <t>Native Hawaiian or other Pacific Islander:</t>
  </si>
  <si>
    <t>-Native Hawaiian</t>
  </si>
  <si>
    <t>-Guamanian</t>
  </si>
  <si>
    <t>-Samoan</t>
  </si>
  <si>
    <t>Middle Eastern or North African</t>
  </si>
  <si>
    <t>Some other ethnic origin, ethnicity or race</t>
  </si>
  <si>
    <t>Female</t>
  </si>
  <si>
    <t>Male</t>
  </si>
  <si>
    <t>Non-Binary / Third-Gender</t>
  </si>
  <si>
    <t>Prefer to Self-Define</t>
  </si>
  <si>
    <t>Prefer Not to State</t>
  </si>
  <si>
    <t>8/31/2020</t>
  </si>
  <si>
    <t xml:space="preserve">Recreation Supervisor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</si>
</sst>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0"/>
      <name val="Arial"/>
      <family val="2"/>
    </font>
    <font>
      <i/>
      <sz val="11"/>
      <color rgb="FF0070C0"/>
      <name val="Arial"/>
      <family val="2"/>
    </font>
    <font>
      <b/>
      <sz val="11"/>
      <name val="Arial"/>
      <family val="2"/>
    </font>
    <font>
      <sz val="12"/>
      <color theme="1"/>
      <name val="Arial"/>
      <family val="2"/>
    </font>
    <font>
      <i/>
      <sz val="11"/>
      <color theme="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color rgb="FF142D5A"/>
      <name val="Arial"/>
      <family val="2"/>
    </font>
    <font>
      <b/>
      <sz val="11"/>
      <color theme="4" tint="-0.499984740745262"/>
      <name val="Arial"/>
      <family val="2"/>
    </font>
    <font>
      <u/>
      <sz val="11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5C3C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CEC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0">
    <xf numFmtId="0" fontId="0" fillId="0" borderId="0" xfId="0"/>
    <xf numFmtId="0" fontId="3" fillId="0" borderId="0" xfId="0" applyFont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7" borderId="1" xfId="0" applyFont="1" applyFill="1" applyBorder="1" applyAlignment="1" applyProtection="1">
      <alignment horizontal="center" vertical="center"/>
    </xf>
    <xf numFmtId="0" fontId="1" fillId="5" borderId="1" xfId="0" applyFont="1" applyFill="1" applyBorder="1" applyAlignment="1" applyProtection="1">
      <alignment horizontal="center" vertical="center"/>
    </xf>
    <xf numFmtId="0" fontId="1" fillId="6" borderId="1" xfId="0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horizontal="center" vertical="center"/>
    </xf>
    <xf numFmtId="0" fontId="4" fillId="4" borderId="1" xfId="0" applyFont="1" applyFill="1" applyBorder="1" applyAlignment="1" applyProtection="1">
      <alignment horizontal="center" vertical="center"/>
    </xf>
    <xf numFmtId="0" fontId="4" fillId="7" borderId="1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</xf>
    <xf numFmtId="49" fontId="1" fillId="0" borderId="0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5" fillId="6" borderId="0" xfId="0" applyFont="1" applyFill="1" applyBorder="1" applyAlignment="1" applyProtection="1">
      <alignment vertical="center"/>
    </xf>
    <xf numFmtId="0" fontId="5" fillId="4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49" fontId="1" fillId="0" borderId="0" xfId="0" applyNumberFormat="1" applyFont="1" applyBorder="1" applyAlignment="1" applyProtection="1">
      <alignment vertical="center"/>
    </xf>
    <xf numFmtId="49" fontId="7" fillId="7" borderId="6" xfId="0" applyNumberFormat="1" applyFont="1" applyFill="1" applyBorder="1" applyAlignment="1" applyProtection="1">
      <alignment vertical="center" wrapText="1"/>
    </xf>
    <xf numFmtId="1" fontId="1" fillId="6" borderId="1" xfId="0" applyNumberFormat="1" applyFont="1" applyFill="1" applyBorder="1" applyAlignment="1" applyProtection="1">
      <alignment horizontal="right" vertical="center"/>
    </xf>
    <xf numFmtId="1" fontId="1" fillId="5" borderId="1" xfId="0" applyNumberFormat="1" applyFont="1" applyFill="1" applyBorder="1" applyAlignment="1" applyProtection="1">
      <alignment horizontal="right" vertical="center"/>
    </xf>
    <xf numFmtId="1" fontId="1" fillId="5" borderId="1" xfId="0" applyNumberFormat="1" applyFont="1" applyFill="1" applyBorder="1" applyAlignment="1" applyProtection="1">
      <alignment vertical="center"/>
    </xf>
    <xf numFmtId="1" fontId="1" fillId="4" borderId="1" xfId="0" applyNumberFormat="1" applyFont="1" applyFill="1" applyBorder="1" applyAlignment="1" applyProtection="1">
      <alignment horizontal="right" vertical="center"/>
    </xf>
    <xf numFmtId="1" fontId="1" fillId="3" borderId="1" xfId="0" applyNumberFormat="1" applyFont="1" applyFill="1" applyBorder="1" applyAlignment="1" applyProtection="1">
      <alignment vertical="center"/>
    </xf>
    <xf numFmtId="0" fontId="1" fillId="5" borderId="4" xfId="0" applyFont="1" applyFill="1" applyBorder="1" applyAlignment="1" applyProtection="1">
      <alignment horizontal="center" vertical="center"/>
    </xf>
    <xf numFmtId="1" fontId="1" fillId="5" borderId="6" xfId="0" applyNumberFormat="1" applyFont="1" applyFill="1" applyBorder="1" applyAlignment="1" applyProtection="1">
      <alignment vertical="center"/>
    </xf>
    <xf numFmtId="1" fontId="1" fillId="6" borderId="6" xfId="0" applyNumberFormat="1" applyFont="1" applyFill="1" applyBorder="1" applyAlignment="1" applyProtection="1">
      <alignment horizontal="right" vertical="center"/>
    </xf>
    <xf numFmtId="0" fontId="7" fillId="7" borderId="6" xfId="0" applyNumberFormat="1" applyFont="1" applyFill="1" applyBorder="1" applyAlignment="1" applyProtection="1">
      <alignment vertical="center"/>
    </xf>
    <xf numFmtId="0" fontId="4" fillId="5" borderId="0" xfId="0" applyFont="1" applyFill="1" applyBorder="1" applyAlignment="1" applyProtection="1">
      <alignment vertical="center"/>
    </xf>
    <xf numFmtId="0" fontId="5" fillId="5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1" fillId="6" borderId="0" xfId="0" applyFont="1" applyFill="1" applyBorder="1" applyAlignment="1" applyProtection="1">
      <alignment vertical="center"/>
    </xf>
    <xf numFmtId="1" fontId="1" fillId="4" borderId="6" xfId="0" applyNumberFormat="1" applyFont="1" applyFill="1" applyBorder="1" applyAlignment="1" applyProtection="1">
      <alignment horizontal="right" vertical="center"/>
    </xf>
    <xf numFmtId="0" fontId="1" fillId="4" borderId="0" xfId="0" applyFont="1" applyFill="1" applyBorder="1" applyAlignment="1" applyProtection="1">
      <alignment vertical="center"/>
    </xf>
    <xf numFmtId="0" fontId="1" fillId="3" borderId="0" xfId="0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vertical="center"/>
    </xf>
    <xf numFmtId="49" fontId="1" fillId="5" borderId="4" xfId="0" applyNumberFormat="1" applyFont="1" applyFill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49" fontId="1" fillId="4" borderId="4" xfId="0" applyNumberFormat="1" applyFont="1" applyFill="1" applyBorder="1" applyAlignment="1" applyProtection="1">
      <alignment horizontal="left" vertical="center"/>
    </xf>
    <xf numFmtId="49" fontId="1" fillId="4" borderId="5" xfId="0" applyNumberFormat="1" applyFont="1" applyFill="1" applyBorder="1" applyAlignment="1" applyProtection="1">
      <alignment horizontal="left" vertical="center"/>
    </xf>
    <xf numFmtId="49" fontId="1" fillId="4" borderId="6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Border="1" applyAlignment="1" applyProtection="1">
      <alignment horizontal="center" vertical="center" wrapText="1"/>
    </xf>
    <xf numFmtId="0" fontId="4" fillId="4" borderId="4" xfId="0" applyFont="1" applyFill="1" applyBorder="1" applyAlignment="1" applyProtection="1">
      <alignment horizontal="left" vertical="center"/>
    </xf>
    <xf numFmtId="0" fontId="4" fillId="4" borderId="5" xfId="0" applyFont="1" applyFill="1" applyBorder="1" applyAlignment="1" applyProtection="1">
      <alignment horizontal="left" vertical="center"/>
    </xf>
    <xf numFmtId="49" fontId="1" fillId="5" borderId="5" xfId="0" applyNumberFormat="1" applyFont="1" applyFill="1" applyBorder="1" applyAlignment="1" applyProtection="1">
      <alignment horizontal="left" vertical="center"/>
    </xf>
    <xf numFmtId="49" fontId="1" fillId="3" borderId="5" xfId="0" applyNumberFormat="1" applyFont="1" applyFill="1" applyBorder="1" applyAlignment="1" applyProtection="1">
      <alignment horizontal="left" vertical="center" wrapText="1"/>
    </xf>
    <xf numFmtId="49" fontId="1" fillId="3" borderId="6" xfId="0" applyNumberFormat="1" applyFont="1" applyFill="1" applyBorder="1" applyAlignment="1" applyProtection="1">
      <alignment horizontal="left" vertical="center" wrapText="1"/>
    </xf>
    <xf numFmtId="49" fontId="1" fillId="6" borderId="4" xfId="0" applyNumberFormat="1" applyFont="1" applyFill="1" applyBorder="1" applyAlignment="1" applyProtection="1">
      <alignment horizontal="left" vertical="center" wrapText="1"/>
    </xf>
    <xf numFmtId="49" fontId="1" fillId="6" borderId="5" xfId="0" applyNumberFormat="1" applyFont="1" applyFill="1" applyBorder="1" applyAlignment="1" applyProtection="1">
      <alignment horizontal="left" vertical="center" wrapText="1"/>
    </xf>
    <xf numFmtId="49" fontId="1" fillId="5" borderId="7" xfId="0" applyNumberFormat="1" applyFont="1" applyFill="1" applyBorder="1" applyAlignment="1" applyProtection="1">
      <alignment horizontal="left" vertical="center"/>
    </xf>
    <xf numFmtId="49" fontId="1" fillId="5" borderId="2" xfId="0" applyNumberFormat="1" applyFont="1" applyFill="1" applyBorder="1" applyAlignment="1" applyProtection="1">
      <alignment vertical="center"/>
    </xf>
    <xf numFmtId="49" fontId="1" fillId="5" borderId="8" xfId="0" applyNumberFormat="1" applyFont="1" applyFill="1" applyBorder="1" applyAlignment="1" applyProtection="1">
      <alignment vertical="center"/>
    </xf>
    <xf numFmtId="1" fontId="10" fillId="5" borderId="6" xfId="0" applyNumberFormat="1" applyFont="1" applyFill="1" applyBorder="1" applyAlignment="1" applyProtection="1">
      <alignment horizontal="right" vertical="center"/>
      <protection locked="0"/>
    </xf>
    <xf numFmtId="1" fontId="10" fillId="6" borderId="1" xfId="0" applyNumberFormat="1" applyFont="1" applyFill="1" applyBorder="1" applyAlignment="1" applyProtection="1">
      <alignment horizontal="right" vertical="center"/>
      <protection locked="0"/>
    </xf>
    <xf numFmtId="49" fontId="7" fillId="7" borderId="6" xfId="0" quotePrefix="1" applyNumberFormat="1" applyFont="1" applyFill="1" applyBorder="1" applyAlignment="1" applyProtection="1">
      <alignment vertical="center" wrapText="1"/>
    </xf>
    <xf numFmtId="0" fontId="2" fillId="0" borderId="2" xfId="0" applyNumberFormat="1" applyFont="1" applyBorder="1" applyAlignment="1" applyProtection="1">
      <alignment horizontal="center" vertical="center" wrapText="1"/>
    </xf>
    <xf numFmtId="0" fontId="1" fillId="0" borderId="0" xfId="0" applyNumberFormat="1" applyFont="1" applyBorder="1" applyAlignment="1" applyProtection="1">
      <alignment horizontal="center" vertical="center"/>
    </xf>
    <xf numFmtId="0" fontId="3" fillId="0" borderId="0" xfId="0" applyNumberFormat="1" applyFont="1" applyBorder="1" applyAlignment="1" applyProtection="1">
      <alignment horizontal="center" vertical="center" wrapText="1"/>
    </xf>
    <xf numFmtId="1" fontId="10" fillId="0" borderId="1" xfId="0" applyNumberFormat="1" applyFont="1" applyFill="1" applyBorder="1" applyAlignment="1" applyProtection="1">
      <alignment horizontal="right" vertical="center"/>
      <protection locked="0"/>
    </xf>
    <xf numFmtId="1" fontId="1" fillId="0" borderId="0" xfId="0" applyNumberFormat="1" applyFont="1" applyBorder="1" applyAlignment="1" applyProtection="1">
      <alignment vertical="center"/>
    </xf>
    <xf numFmtId="0" fontId="7" fillId="7" borderId="1" xfId="0" applyFont="1" applyFill="1" applyBorder="1" applyAlignment="1" applyProtection="1">
      <alignment vertical="center" wrapText="1"/>
    </xf>
    <xf numFmtId="49" fontId="1" fillId="5" borderId="5" xfId="0" applyNumberFormat="1" applyFont="1" applyFill="1" applyBorder="1" applyAlignment="1" applyProtection="1">
      <alignment vertical="center"/>
    </xf>
    <xf numFmtId="49" fontId="1" fillId="5" borderId="6" xfId="0" applyNumberFormat="1" applyFont="1" applyFill="1" applyBorder="1" applyAlignment="1" applyProtection="1">
      <alignment vertical="center"/>
    </xf>
    <xf numFmtId="2" fontId="1" fillId="7" borderId="1" xfId="0" applyNumberFormat="1" applyFont="1" applyFill="1" applyBorder="1" applyAlignment="1" applyProtection="1">
      <alignment vertical="center"/>
    </xf>
    <xf numFmtId="1" fontId="1" fillId="7" borderId="1" xfId="0" applyNumberFormat="1" applyFont="1" applyFill="1" applyBorder="1" applyAlignment="1" applyProtection="1">
      <alignment horizontal="right" vertical="center"/>
    </xf>
    <xf numFmtId="0" fontId="1" fillId="4" borderId="4" xfId="0" applyFont="1" applyFill="1" applyBorder="1" applyAlignment="1" applyProtection="1">
      <alignment horizontal="center" vertical="center"/>
    </xf>
    <xf numFmtId="1" fontId="10" fillId="4" borderId="6" xfId="0" applyNumberFormat="1" applyFont="1" applyFill="1" applyBorder="1" applyAlignment="1" applyProtection="1">
      <alignment horizontal="right" vertical="center"/>
      <protection locked="0"/>
    </xf>
    <xf numFmtId="49" fontId="1" fillId="4" borderId="7" xfId="0" applyNumberFormat="1" applyFont="1" applyFill="1" applyBorder="1" applyAlignment="1" applyProtection="1">
      <alignment horizontal="left" vertical="center"/>
    </xf>
    <xf numFmtId="49" fontId="1" fillId="4" borderId="2" xfId="0" applyNumberFormat="1" applyFont="1" applyFill="1" applyBorder="1" applyAlignment="1" applyProtection="1">
      <alignment horizontal="left" vertical="center"/>
    </xf>
    <xf numFmtId="49" fontId="1" fillId="4" borderId="8" xfId="0" applyNumberFormat="1" applyFont="1" applyFill="1" applyBorder="1" applyAlignment="1" applyProtection="1">
      <alignment horizontal="left" vertical="center"/>
    </xf>
    <xf numFmtId="49" fontId="1" fillId="4" borderId="7" xfId="0" applyNumberFormat="1" applyFont="1" applyFill="1" applyBorder="1" applyAlignment="1" applyProtection="1">
      <alignment vertical="center"/>
    </xf>
    <xf numFmtId="49" fontId="1" fillId="4" borderId="2" xfId="0" applyNumberFormat="1" applyFont="1" applyFill="1" applyBorder="1" applyAlignment="1" applyProtection="1">
      <alignment vertical="center"/>
    </xf>
    <xf numFmtId="49" fontId="1" fillId="4" borderId="8" xfId="0" applyNumberFormat="1" applyFont="1" applyFill="1" applyBorder="1" applyAlignment="1" applyProtection="1">
      <alignment vertical="center"/>
    </xf>
    <xf numFmtId="1" fontId="10" fillId="4" borderId="6" xfId="0" applyNumberFormat="1" applyFont="1" applyFill="1" applyBorder="1" applyAlignment="1" applyProtection="1">
      <alignment horizontal="right" vertical="center"/>
    </xf>
    <xf numFmtId="0" fontId="1" fillId="4" borderId="7" xfId="0" applyFont="1" applyFill="1" applyBorder="1" applyAlignment="1" applyProtection="1">
      <alignment vertical="center"/>
    </xf>
    <xf numFmtId="0" fontId="1" fillId="4" borderId="2" xfId="0" applyFont="1" applyFill="1" applyBorder="1" applyAlignment="1" applyProtection="1">
      <alignment vertical="center"/>
    </xf>
    <xf numFmtId="0" fontId="1" fillId="4" borderId="8" xfId="0" applyFont="1" applyFill="1" applyBorder="1" applyAlignment="1" applyProtection="1">
      <alignment vertical="center"/>
    </xf>
    <xf numFmtId="0" fontId="8" fillId="4" borderId="7" xfId="0" applyFont="1" applyFill="1" applyBorder="1" applyAlignment="1" applyProtection="1">
      <alignment vertical="center"/>
    </xf>
    <xf numFmtId="0" fontId="8" fillId="4" borderId="2" xfId="0" applyFont="1" applyFill="1" applyBorder="1" applyAlignment="1" applyProtection="1">
      <alignment vertical="center"/>
    </xf>
    <xf numFmtId="0" fontId="8" fillId="4" borderId="8" xfId="0" applyFont="1" applyFill="1" applyBorder="1" applyAlignment="1" applyProtection="1">
      <alignment vertical="center"/>
    </xf>
    <xf numFmtId="0" fontId="4" fillId="4" borderId="4" xfId="0" applyFont="1" applyFill="1" applyBorder="1" applyAlignment="1" applyProtection="1">
      <alignment horizontal="center" vertical="center"/>
    </xf>
    <xf numFmtId="0" fontId="4" fillId="4" borderId="7" xfId="0" applyFont="1" applyFill="1" applyBorder="1" applyAlignment="1" applyProtection="1">
      <alignment vertical="center"/>
    </xf>
    <xf numFmtId="0" fontId="4" fillId="4" borderId="2" xfId="0" applyFont="1" applyFill="1" applyBorder="1" applyAlignment="1" applyProtection="1">
      <alignment vertical="center"/>
    </xf>
    <xf numFmtId="0" fontId="4" fillId="4" borderId="8" xfId="0" applyFont="1" applyFill="1" applyBorder="1" applyAlignment="1" applyProtection="1">
      <alignment vertical="center"/>
    </xf>
    <xf numFmtId="0" fontId="7" fillId="7" borderId="10" xfId="0" applyFont="1" applyFill="1" applyBorder="1" applyAlignment="1" applyProtection="1">
      <alignment vertical="center"/>
    </xf>
    <xf numFmtId="1" fontId="1" fillId="7" borderId="1" xfId="0" applyNumberFormat="1" applyFont="1" applyFill="1" applyBorder="1" applyAlignment="1" applyProtection="1">
      <alignment vertical="center"/>
    </xf>
    <xf numFmtId="0" fontId="1" fillId="3" borderId="4" xfId="0" applyFont="1" applyFill="1" applyBorder="1" applyAlignment="1" applyProtection="1">
      <alignment horizontal="center" vertical="center"/>
    </xf>
    <xf numFmtId="49" fontId="1" fillId="3" borderId="4" xfId="0" applyNumberFormat="1" applyFont="1" applyFill="1" applyBorder="1" applyAlignment="1" applyProtection="1">
      <alignment vertical="center" wrapText="1"/>
    </xf>
    <xf numFmtId="49" fontId="1" fillId="3" borderId="5" xfId="0" applyNumberFormat="1" applyFont="1" applyFill="1" applyBorder="1" applyAlignment="1" applyProtection="1">
      <alignment vertical="center" wrapText="1"/>
    </xf>
    <xf numFmtId="49" fontId="1" fillId="3" borderId="6" xfId="0" applyNumberFormat="1" applyFont="1" applyFill="1" applyBorder="1" applyAlignment="1" applyProtection="1">
      <alignment vertical="center" wrapText="1"/>
    </xf>
    <xf numFmtId="1" fontId="10" fillId="3" borderId="6" xfId="0" applyNumberFormat="1" applyFont="1" applyFill="1" applyBorder="1" applyAlignment="1" applyProtection="1">
      <alignment horizontal="right" vertical="center"/>
      <protection locked="0"/>
    </xf>
    <xf numFmtId="49" fontId="1" fillId="3" borderId="7" xfId="0" applyNumberFormat="1" applyFont="1" applyFill="1" applyBorder="1" applyAlignment="1" applyProtection="1">
      <alignment vertical="center" wrapText="1"/>
    </xf>
    <xf numFmtId="49" fontId="1" fillId="3" borderId="2" xfId="0" applyNumberFormat="1" applyFont="1" applyFill="1" applyBorder="1" applyAlignment="1" applyProtection="1">
      <alignment vertical="center" wrapText="1"/>
    </xf>
    <xf numFmtId="49" fontId="1" fillId="3" borderId="8" xfId="0" applyNumberFormat="1" applyFont="1" applyFill="1" applyBorder="1" applyAlignment="1" applyProtection="1">
      <alignment vertical="center" wrapText="1"/>
    </xf>
    <xf numFmtId="0" fontId="6" fillId="2" borderId="1" xfId="0" applyFont="1" applyFill="1" applyBorder="1" applyAlignment="1" applyProtection="1">
      <alignment horizontal="center" vertical="center"/>
    </xf>
    <xf numFmtId="0" fontId="7" fillId="7" borderId="1" xfId="0" applyNumberFormat="1" applyFont="1" applyFill="1" applyBorder="1" applyAlignment="1" applyProtection="1">
      <alignment horizontal="center" vertical="center"/>
    </xf>
    <xf numFmtId="0" fontId="7" fillId="7" borderId="1" xfId="0" applyFont="1" applyFill="1" applyBorder="1" applyAlignment="1" applyProtection="1">
      <alignment horizontal="left" vertical="center"/>
    </xf>
    <xf numFmtId="0" fontId="2" fillId="7" borderId="1" xfId="0" applyFont="1" applyFill="1" applyBorder="1" applyAlignment="1" applyProtection="1">
      <alignment horizontal="center" vertical="center"/>
    </xf>
    <xf numFmtId="0" fontId="1" fillId="8" borderId="1" xfId="0" applyNumberFormat="1" applyFont="1" applyFill="1" applyBorder="1" applyAlignment="1" applyProtection="1">
      <alignment horizontal="center" vertical="center"/>
    </xf>
    <xf numFmtId="1" fontId="10" fillId="8" borderId="1" xfId="0" applyNumberFormat="1" applyFont="1" applyFill="1" applyBorder="1" applyAlignment="1" applyProtection="1">
      <alignment horizontal="right" vertical="center"/>
      <protection locked="0"/>
    </xf>
    <xf numFmtId="0" fontId="7" fillId="7" borderId="1" xfId="0" applyFont="1" applyFill="1" applyBorder="1" applyAlignment="1" applyProtection="1">
      <alignment horizontal="center" vertical="center"/>
    </xf>
    <xf numFmtId="0" fontId="1" fillId="9" borderId="1" xfId="0" applyNumberFormat="1" applyFont="1" applyFill="1" applyBorder="1" applyAlignment="1" applyProtection="1">
      <alignment horizontal="center" vertical="center"/>
    </xf>
    <xf numFmtId="1" fontId="10" fillId="9" borderId="1" xfId="0" applyNumberFormat="1" applyFont="1" applyFill="1" applyBorder="1" applyAlignment="1" applyProtection="1">
      <alignment horizontal="right" vertical="center"/>
      <protection locked="0"/>
    </xf>
    <xf numFmtId="49" fontId="7" fillId="7" borderId="1" xfId="0" applyNumberFormat="1" applyFont="1" applyFill="1" applyBorder="1" applyAlignment="1" applyProtection="1">
      <alignment horizontal="left" vertical="center" wrapText="1"/>
    </xf>
    <xf numFmtId="0" fontId="1" fillId="10" borderId="1" xfId="0" applyNumberFormat="1" applyFont="1" applyFill="1" applyBorder="1" applyAlignment="1" applyProtection="1">
      <alignment horizontal="center" vertical="center"/>
    </xf>
    <xf numFmtId="1" fontId="10" fillId="10" borderId="1" xfId="0" applyNumberFormat="1" applyFont="1" applyFill="1" applyBorder="1" applyAlignment="1" applyProtection="1">
      <alignment horizontal="right" vertical="center"/>
      <protection locked="0"/>
    </xf>
    <xf numFmtId="49" fontId="7" fillId="7" borderId="1" xfId="0" applyNumberFormat="1" applyFont="1" applyFill="1" applyBorder="1" applyAlignment="1" applyProtection="1">
      <alignment horizontal="center" vertical="center"/>
    </xf>
    <xf numFmtId="0" fontId="1" fillId="11" borderId="1" xfId="0" applyNumberFormat="1" applyFont="1" applyFill="1" applyBorder="1" applyAlignment="1" applyProtection="1">
      <alignment horizontal="center" vertical="center"/>
    </xf>
    <xf numFmtId="1" fontId="10" fillId="11" borderId="1" xfId="0" applyNumberFormat="1" applyFont="1" applyFill="1" applyBorder="1" applyAlignment="1" applyProtection="1">
      <alignment horizontal="right" vertical="center"/>
      <protection locked="0"/>
    </xf>
    <xf numFmtId="0" fontId="4" fillId="11" borderId="1" xfId="0" applyNumberFormat="1" applyFont="1" applyFill="1" applyBorder="1" applyAlignment="1" applyProtection="1">
      <alignment horizontal="center" vertical="center"/>
    </xf>
    <xf numFmtId="1" fontId="12" fillId="11" borderId="1" xfId="0" applyNumberFormat="1" applyFont="1" applyFill="1" applyBorder="1" applyAlignment="1" applyProtection="1">
      <alignment horizontal="right" vertical="center"/>
      <protection locked="0"/>
    </xf>
    <xf numFmtId="0" fontId="4" fillId="11" borderId="1" xfId="0" applyNumberFormat="1" applyFont="1" applyFill="1" applyBorder="1" applyAlignment="1" applyProtection="1">
      <alignment horizontal="center" vertical="center" wrapText="1"/>
    </xf>
    <xf numFmtId="1" fontId="12" fillId="11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11" borderId="1" xfId="0" applyNumberFormat="1" applyFont="1" applyFill="1" applyBorder="1" applyAlignment="1" applyProtection="1">
      <alignment horizontal="center" vertical="center" wrapText="1"/>
    </xf>
    <xf numFmtId="1" fontId="10" fillId="11" borderId="1" xfId="0" applyNumberFormat="1" applyFont="1" applyFill="1" applyBorder="1" applyAlignment="1" applyProtection="1">
      <alignment horizontal="right" vertical="center" wrapText="1"/>
      <protection locked="0"/>
    </xf>
    <xf numFmtId="49" fontId="1" fillId="13" borderId="6" xfId="0" applyNumberFormat="1" applyFont="1" applyFill="1" applyBorder="1" applyAlignment="1" applyProtection="1">
      <alignment horizontal="left" vertical="center"/>
      <protection locked="0"/>
    </xf>
    <xf numFmtId="49" fontId="15" fillId="13" borderId="4" xfId="0" applyNumberFormat="1" applyFont="1" applyFill="1" applyBorder="1" applyAlignment="1" applyProtection="1">
      <alignment horizontal="right" vertical="center"/>
    </xf>
    <xf numFmtId="49" fontId="7" fillId="7" borderId="4" xfId="0" applyNumberFormat="1" applyFont="1" applyFill="1" applyBorder="1" applyAlignment="1" applyProtection="1">
      <alignment vertical="center"/>
    </xf>
    <xf numFmtId="49" fontId="7" fillId="7" borderId="5" xfId="0" applyNumberFormat="1" applyFont="1" applyFill="1" applyBorder="1" applyAlignment="1" applyProtection="1">
      <alignment vertical="center"/>
    </xf>
    <xf numFmtId="49" fontId="7" fillId="7" borderId="4" xfId="0" applyNumberFormat="1" applyFont="1" applyFill="1" applyBorder="1" applyAlignment="1" applyProtection="1">
      <alignment vertical="center" wrapText="1"/>
    </xf>
    <xf numFmtId="49" fontId="7" fillId="7" borderId="5" xfId="0" applyNumberFormat="1" applyFont="1" applyFill="1" applyBorder="1" applyAlignment="1" applyProtection="1">
      <alignment vertical="center" wrapText="1"/>
    </xf>
    <xf numFmtId="0" fontId="1" fillId="0" borderId="0" xfId="0" applyFont="1" applyFill="1" applyBorder="1" applyAlignment="1" applyProtection="1">
      <alignment vertical="center"/>
    </xf>
    <xf numFmtId="49" fontId="15" fillId="0" borderId="0" xfId="0" applyNumberFormat="1" applyFont="1" applyFill="1" applyBorder="1" applyAlignment="1" applyProtection="1">
      <alignment horizontal="right" vertical="center"/>
    </xf>
    <xf numFmtId="1" fontId="10" fillId="5" borderId="6" xfId="0" applyNumberFormat="1" applyFont="1" applyFill="1" applyBorder="1" applyAlignment="1" applyProtection="1">
      <alignment horizontal="right" vertical="center"/>
    </xf>
    <xf numFmtId="1" fontId="10" fillId="6" borderId="1" xfId="0" applyNumberFormat="1" applyFont="1" applyFill="1" applyBorder="1" applyAlignment="1" applyProtection="1">
      <alignment horizontal="right" vertical="center"/>
    </xf>
    <xf numFmtId="1" fontId="10" fillId="8" borderId="1" xfId="0" applyNumberFormat="1" applyFont="1" applyFill="1" applyBorder="1" applyAlignment="1" applyProtection="1">
      <alignment horizontal="right" vertical="center"/>
    </xf>
    <xf numFmtId="1" fontId="10" fillId="7" borderId="1" xfId="0" applyNumberFormat="1" applyFont="1" applyFill="1" applyBorder="1" applyAlignment="1" applyProtection="1">
      <alignment horizontal="right" vertical="center"/>
    </xf>
    <xf numFmtId="1" fontId="10" fillId="4" borderId="1" xfId="0" applyNumberFormat="1" applyFont="1" applyFill="1" applyBorder="1" applyAlignment="1" applyProtection="1">
      <alignment horizontal="right" vertical="center"/>
    </xf>
    <xf numFmtId="1" fontId="10" fillId="15" borderId="1" xfId="0" applyNumberFormat="1" applyFont="1" applyFill="1" applyBorder="1" applyAlignment="1" applyProtection="1">
      <alignment horizontal="right" vertical="center"/>
    </xf>
    <xf numFmtId="1" fontId="10" fillId="11" borderId="1" xfId="0" applyNumberFormat="1" applyFont="1" applyFill="1" applyBorder="1" applyAlignment="1" applyProtection="1">
      <alignment horizontal="right" vertical="center"/>
    </xf>
    <xf numFmtId="1" fontId="12" fillId="11" borderId="1" xfId="0" applyNumberFormat="1" applyFont="1" applyFill="1" applyBorder="1" applyAlignment="1" applyProtection="1">
      <alignment horizontal="right" vertical="center"/>
    </xf>
    <xf numFmtId="1" fontId="12" fillId="11" borderId="1" xfId="0" applyNumberFormat="1" applyFont="1" applyFill="1" applyBorder="1" applyAlignment="1" applyProtection="1">
      <alignment horizontal="right" vertical="center" wrapText="1"/>
    </xf>
    <xf numFmtId="1" fontId="10" fillId="11" borderId="1" xfId="0" applyNumberFormat="1" applyFont="1" applyFill="1" applyBorder="1" applyAlignment="1" applyProtection="1">
      <alignment horizontal="right" vertical="center" wrapText="1"/>
    </xf>
    <xf numFmtId="49" fontId="1" fillId="0" borderId="0" xfId="0" applyNumberFormat="1" applyFont="1" applyFill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vertical="center" wrapText="1"/>
    </xf>
    <xf numFmtId="0" fontId="1" fillId="0" borderId="0" xfId="0" applyFont="1" applyAlignment="1">
      <alignment vertical="center"/>
    </xf>
    <xf numFmtId="49" fontId="7" fillId="7" borderId="1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</xf>
    <xf numFmtId="49" fontId="7" fillId="7" borderId="4" xfId="0" applyNumberFormat="1" applyFont="1" applyFill="1" applyBorder="1" applyAlignment="1" applyProtection="1">
      <alignment horizontal="center" vertical="center"/>
    </xf>
    <xf numFmtId="49" fontId="15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vertical="center"/>
    </xf>
    <xf numFmtId="0" fontId="1" fillId="0" borderId="14" xfId="0" applyFont="1" applyBorder="1" applyAlignment="1">
      <alignment horizontal="right" vertical="center"/>
    </xf>
    <xf numFmtId="0" fontId="7" fillId="7" borderId="14" xfId="0" applyFont="1" applyFill="1" applyBorder="1" applyAlignment="1">
      <alignment vertical="center" wrapText="1"/>
    </xf>
    <xf numFmtId="49" fontId="1" fillId="5" borderId="14" xfId="0" applyNumberFormat="1" applyFont="1" applyFill="1" applyBorder="1" applyAlignment="1">
      <alignment vertical="center" wrapText="1"/>
    </xf>
    <xf numFmtId="1" fontId="1" fillId="5" borderId="14" xfId="0" applyNumberFormat="1" applyFont="1" applyFill="1" applyBorder="1" applyAlignment="1">
      <alignment horizontal="right" vertical="center"/>
    </xf>
    <xf numFmtId="1" fontId="1" fillId="5" borderId="14" xfId="0" applyNumberFormat="1" applyFont="1" applyFill="1" applyBorder="1" applyAlignment="1">
      <alignment vertical="center"/>
    </xf>
    <xf numFmtId="0" fontId="7" fillId="7" borderId="14" xfId="0" applyFont="1" applyFill="1" applyBorder="1" applyAlignment="1">
      <alignment vertical="center"/>
    </xf>
    <xf numFmtId="1" fontId="1" fillId="6" borderId="14" xfId="0" applyNumberFormat="1" applyFont="1" applyFill="1" applyBorder="1" applyAlignment="1">
      <alignment horizontal="right" vertical="center"/>
    </xf>
    <xf numFmtId="49" fontId="1" fillId="4" borderId="14" xfId="0" applyNumberFormat="1" applyFont="1" applyFill="1" applyBorder="1" applyAlignment="1">
      <alignment vertical="center" wrapText="1"/>
    </xf>
    <xf numFmtId="1" fontId="1" fillId="4" borderId="14" xfId="0" applyNumberFormat="1" applyFont="1" applyFill="1" applyBorder="1" applyAlignment="1">
      <alignment horizontal="right" vertical="center"/>
    </xf>
    <xf numFmtId="49" fontId="1" fillId="3" borderId="14" xfId="0" applyNumberFormat="1" applyFont="1" applyFill="1" applyBorder="1" applyAlignment="1">
      <alignment vertical="center" wrapText="1"/>
    </xf>
    <xf numFmtId="1" fontId="1" fillId="3" borderId="14" xfId="0" applyNumberFormat="1" applyFont="1" applyFill="1" applyBorder="1" applyAlignment="1">
      <alignment vertical="center"/>
    </xf>
    <xf numFmtId="0" fontId="6" fillId="2" borderId="14" xfId="0" applyFont="1" applyFill="1" applyBorder="1" applyAlignment="1">
      <alignment vertical="center"/>
    </xf>
    <xf numFmtId="0" fontId="7" fillId="7" borderId="14" xfId="0" applyNumberFormat="1" applyFont="1" applyFill="1" applyBorder="1" applyAlignment="1" applyProtection="1">
      <alignment vertical="center"/>
    </xf>
    <xf numFmtId="49" fontId="7" fillId="7" borderId="14" xfId="0" applyNumberFormat="1" applyFont="1" applyFill="1" applyBorder="1" applyAlignment="1" applyProtection="1">
      <alignment vertical="center" wrapText="1"/>
    </xf>
    <xf numFmtId="0" fontId="2" fillId="7" borderId="14" xfId="0" applyFont="1" applyFill="1" applyBorder="1" applyAlignment="1" applyProtection="1">
      <alignment horizontal="center" vertical="center"/>
    </xf>
    <xf numFmtId="1" fontId="10" fillId="8" borderId="14" xfId="0" applyNumberFormat="1" applyFont="1" applyFill="1" applyBorder="1" applyAlignment="1" applyProtection="1">
      <alignment horizontal="right" vertical="center"/>
    </xf>
    <xf numFmtId="0" fontId="7" fillId="7" borderId="14" xfId="0" applyFont="1" applyFill="1" applyBorder="1" applyAlignment="1" applyProtection="1">
      <alignment horizontal="center" vertical="center"/>
    </xf>
    <xf numFmtId="1" fontId="10" fillId="4" borderId="14" xfId="0" applyNumberFormat="1" applyFont="1" applyFill="1" applyBorder="1" applyAlignment="1" applyProtection="1">
      <alignment horizontal="right" vertical="center"/>
    </xf>
    <xf numFmtId="1" fontId="10" fillId="15" borderId="14" xfId="0" applyNumberFormat="1" applyFont="1" applyFill="1" applyBorder="1" applyAlignment="1" applyProtection="1">
      <alignment horizontal="right" vertical="center"/>
    </xf>
    <xf numFmtId="1" fontId="10" fillId="11" borderId="14" xfId="0" applyNumberFormat="1" applyFont="1" applyFill="1" applyBorder="1" applyAlignment="1" applyProtection="1">
      <alignment horizontal="right" vertical="center"/>
    </xf>
    <xf numFmtId="1" fontId="10" fillId="11" borderId="15" xfId="0" applyNumberFormat="1" applyFont="1" applyFill="1" applyBorder="1" applyAlignment="1" applyProtection="1">
      <alignment horizontal="right" vertical="center"/>
    </xf>
    <xf numFmtId="1" fontId="10" fillId="3" borderId="6" xfId="0" applyNumberFormat="1" applyFont="1" applyFill="1" applyBorder="1" applyAlignment="1" applyProtection="1">
      <alignment horizontal="right" vertical="center"/>
    </xf>
    <xf numFmtId="1" fontId="10" fillId="4" borderId="6" xfId="0" applyNumberFormat="1" applyFont="1" applyFill="1" applyBorder="1" applyAlignment="1" applyProtection="1">
      <alignment horizontal="right" vertical="center"/>
    </xf>
    <xf numFmtId="49" fontId="1" fillId="5" borderId="4" xfId="0" applyNumberFormat="1" applyFont="1" applyFill="1" applyBorder="1" applyAlignment="1">
      <alignment horizontal="left" vertical="center" indent="1"/>
    </xf>
    <xf numFmtId="49" fontId="1" fillId="4" borderId="4" xfId="0" applyNumberFormat="1" applyFont="1" applyFill="1" applyBorder="1" applyAlignment="1">
      <alignment horizontal="left" vertical="center" indent="1"/>
    </xf>
    <xf numFmtId="0" fontId="7" fillId="7" borderId="3" xfId="0" applyFont="1" applyFill="1" applyBorder="1" applyAlignment="1" applyProtection="1">
      <alignment vertical="center" wrapText="1"/>
    </xf>
    <xf numFmtId="0" fontId="7" fillId="7" borderId="16" xfId="0" applyFont="1" applyFill="1" applyBorder="1" applyAlignment="1" applyProtection="1">
      <alignment vertical="center" wrapText="1"/>
    </xf>
    <xf numFmtId="1" fontId="1" fillId="5" borderId="10" xfId="0" applyNumberFormat="1" applyFont="1" applyFill="1" applyBorder="1" applyAlignment="1" applyProtection="1">
      <alignment horizontal="right" vertical="center"/>
    </xf>
    <xf numFmtId="1" fontId="10" fillId="5" borderId="8" xfId="0" applyNumberFormat="1" applyFont="1" applyFill="1" applyBorder="1" applyAlignment="1" applyProtection="1">
      <alignment horizontal="right" vertical="center"/>
    </xf>
    <xf numFmtId="0" fontId="7" fillId="7" borderId="11" xfId="0" applyFont="1" applyFill="1" applyBorder="1" applyAlignment="1" applyProtection="1">
      <alignment vertical="center" wrapText="1"/>
    </xf>
    <xf numFmtId="49" fontId="1" fillId="5" borderId="5" xfId="0" applyNumberFormat="1" applyFont="1" applyFill="1" applyBorder="1" applyAlignment="1">
      <alignment vertical="center"/>
    </xf>
    <xf numFmtId="49" fontId="1" fillId="5" borderId="6" xfId="0" applyNumberFormat="1" applyFont="1" applyFill="1" applyBorder="1" applyAlignment="1">
      <alignment vertical="center"/>
    </xf>
    <xf numFmtId="49" fontId="1" fillId="4" borderId="5" xfId="0" applyNumberFormat="1" applyFont="1" applyFill="1" applyBorder="1" applyAlignment="1">
      <alignment vertical="center"/>
    </xf>
    <xf numFmtId="0" fontId="7" fillId="7" borderId="11" xfId="0" applyFont="1" applyFill="1" applyBorder="1" applyAlignment="1" applyProtection="1">
      <alignment vertical="center"/>
    </xf>
    <xf numFmtId="0" fontId="7" fillId="7" borderId="3" xfId="0" applyFont="1" applyFill="1" applyBorder="1" applyAlignment="1" applyProtection="1">
      <alignment vertical="center"/>
    </xf>
    <xf numFmtId="0" fontId="7" fillId="7" borderId="16" xfId="0" applyFont="1" applyFill="1" applyBorder="1" applyAlignment="1" applyProtection="1">
      <alignment vertical="center"/>
    </xf>
    <xf numFmtId="1" fontId="1" fillId="3" borderId="10" xfId="0" applyNumberFormat="1" applyFont="1" applyFill="1" applyBorder="1" applyAlignment="1" applyProtection="1">
      <alignment vertical="center"/>
    </xf>
    <xf numFmtId="1" fontId="10" fillId="3" borderId="8" xfId="0" applyNumberFormat="1" applyFont="1" applyFill="1" applyBorder="1" applyAlignment="1" applyProtection="1">
      <alignment horizontal="right" vertical="center"/>
    </xf>
    <xf numFmtId="49" fontId="1" fillId="3" borderId="5" xfId="0" applyNumberFormat="1" applyFont="1" applyFill="1" applyBorder="1" applyAlignment="1">
      <alignment vertical="center"/>
    </xf>
    <xf numFmtId="49" fontId="1" fillId="3" borderId="6" xfId="0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right" vertical="center"/>
    </xf>
    <xf numFmtId="1" fontId="1" fillId="0" borderId="10" xfId="0" applyNumberFormat="1" applyFont="1" applyFill="1" applyBorder="1" applyAlignment="1" applyProtection="1">
      <alignment horizontal="right" vertical="center"/>
    </xf>
    <xf numFmtId="0" fontId="6" fillId="2" borderId="5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2" fillId="2" borderId="9" xfId="0" applyFont="1" applyFill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right" vertical="center"/>
    </xf>
    <xf numFmtId="49" fontId="1" fillId="13" borderId="6" xfId="0" applyNumberFormat="1" applyFont="1" applyFill="1" applyBorder="1" applyAlignment="1" applyProtection="1">
      <alignment horizontal="left" vertical="center"/>
      <protection locked="0"/>
    </xf>
    <xf numFmtId="0" fontId="6" fillId="2" borderId="4" xfId="0" applyFont="1" applyFill="1" applyBorder="1" applyAlignment="1">
      <alignment horizontal="left" vertical="center" indent="64"/>
    </xf>
    <xf numFmtId="0" fontId="6" fillId="2" borderId="4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1" fillId="5" borderId="4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vertical="center" wrapText="1"/>
    </xf>
    <xf numFmtId="0" fontId="1" fillId="4" borderId="4" xfId="0" applyFont="1" applyFill="1" applyBorder="1" applyAlignment="1">
      <alignment horizontal="center" vertical="center"/>
    </xf>
    <xf numFmtId="49" fontId="1" fillId="4" borderId="6" xfId="0" applyNumberFormat="1" applyFont="1" applyFill="1" applyBorder="1" applyAlignment="1">
      <alignment vertical="center"/>
    </xf>
    <xf numFmtId="0" fontId="1" fillId="3" borderId="4" xfId="0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left" vertical="center" indent="1"/>
    </xf>
    <xf numFmtId="0" fontId="6" fillId="2" borderId="4" xfId="0" applyFont="1" applyFill="1" applyBorder="1" applyAlignment="1">
      <alignment horizontal="left" vertical="center" indent="67"/>
    </xf>
    <xf numFmtId="1" fontId="1" fillId="5" borderId="1" xfId="0" applyNumberFormat="1" applyFont="1" applyFill="1" applyBorder="1" applyAlignment="1" applyProtection="1">
      <alignment horizontal="right" vertical="center"/>
      <protection locked="0"/>
    </xf>
    <xf numFmtId="1" fontId="1" fillId="6" borderId="1" xfId="0" applyNumberFormat="1" applyFont="1" applyFill="1" applyBorder="1" applyAlignment="1" applyProtection="1">
      <alignment horizontal="right" vertical="center"/>
      <protection locked="0"/>
    </xf>
    <xf numFmtId="1" fontId="1" fillId="4" borderId="1" xfId="0" applyNumberFormat="1" applyFont="1" applyFill="1" applyBorder="1" applyAlignment="1" applyProtection="1">
      <alignment horizontal="right" vertical="center"/>
      <protection locked="0"/>
    </xf>
    <xf numFmtId="1" fontId="1" fillId="3" borderId="1" xfId="0" applyNumberFormat="1" applyFont="1" applyFill="1" applyBorder="1" applyAlignment="1" applyProtection="1">
      <alignment vertical="center"/>
      <protection locked="0"/>
    </xf>
    <xf numFmtId="1" fontId="1" fillId="6" borderId="1" xfId="0" applyNumberFormat="1" applyFont="1" applyFill="1" applyBorder="1" applyAlignment="1" applyProtection="1">
      <alignment horizontal="right" vertical="center"/>
    </xf>
    <xf numFmtId="1" fontId="1" fillId="5" borderId="1" xfId="0" applyNumberFormat="1" applyFont="1" applyFill="1" applyBorder="1" applyAlignment="1" applyProtection="1">
      <alignment horizontal="right" vertical="center"/>
    </xf>
    <xf numFmtId="1" fontId="1" fillId="4" borderId="1" xfId="0" applyNumberFormat="1" applyFont="1" applyFill="1" applyBorder="1" applyAlignment="1" applyProtection="1">
      <alignment horizontal="right" vertical="center"/>
    </xf>
    <xf numFmtId="1" fontId="1" fillId="3" borderId="1" xfId="0" applyNumberFormat="1" applyFont="1" applyFill="1" applyBorder="1" applyAlignment="1" applyProtection="1">
      <alignment vertical="center"/>
    </xf>
    <xf numFmtId="1" fontId="10" fillId="5" borderId="6" xfId="0" applyNumberFormat="1" applyFont="1" applyFill="1" applyBorder="1" applyAlignment="1" applyProtection="1">
      <alignment horizontal="right" vertical="center"/>
      <protection locked="0"/>
    </xf>
    <xf numFmtId="1" fontId="10" fillId="6" borderId="1" xfId="0" applyNumberFormat="1" applyFont="1" applyFill="1" applyBorder="1" applyAlignment="1" applyProtection="1">
      <alignment horizontal="right" vertical="center"/>
      <protection locked="0"/>
    </xf>
    <xf numFmtId="1" fontId="10" fillId="8" borderId="1" xfId="0" applyNumberFormat="1" applyFont="1" applyFill="1" applyBorder="1" applyAlignment="1" applyProtection="1">
      <alignment horizontal="right" vertical="center"/>
      <protection locked="0"/>
    </xf>
    <xf numFmtId="1" fontId="10" fillId="11" borderId="1" xfId="0" applyNumberFormat="1" applyFont="1" applyFill="1" applyBorder="1" applyAlignment="1" applyProtection="1">
      <alignment horizontal="right" vertical="center"/>
      <protection locked="0"/>
    </xf>
    <xf numFmtId="1" fontId="12" fillId="11" borderId="1" xfId="0" applyNumberFormat="1" applyFont="1" applyFill="1" applyBorder="1" applyAlignment="1" applyProtection="1">
      <alignment horizontal="right" vertical="center"/>
      <protection locked="0"/>
    </xf>
    <xf numFmtId="1" fontId="12" fillId="11" borderId="1" xfId="0" applyNumberFormat="1" applyFont="1" applyFill="1" applyBorder="1" applyAlignment="1" applyProtection="1">
      <alignment horizontal="right" vertical="center" wrapText="1"/>
      <protection locked="0"/>
    </xf>
    <xf numFmtId="1" fontId="10" fillId="11" borderId="1" xfId="0" applyNumberFormat="1" applyFont="1" applyFill="1" applyBorder="1" applyAlignment="1" applyProtection="1">
      <alignment horizontal="right" vertical="center" wrapText="1"/>
      <protection locked="0"/>
    </xf>
    <xf numFmtId="1" fontId="10" fillId="4" borderId="1" xfId="0" applyNumberFormat="1" applyFont="1" applyFill="1" applyBorder="1" applyAlignment="1" applyProtection="1">
      <alignment horizontal="right" vertical="center"/>
      <protection locked="0"/>
    </xf>
    <xf numFmtId="1" fontId="10" fillId="15" borderId="1" xfId="0" applyNumberFormat="1" applyFont="1" applyFill="1" applyBorder="1" applyAlignment="1" applyProtection="1">
      <alignment horizontal="right" vertical="center"/>
      <protection locked="0"/>
    </xf>
    <xf numFmtId="1" fontId="10" fillId="5" borderId="6" xfId="0" applyNumberFormat="1" applyFont="1" applyFill="1" applyBorder="1" applyAlignment="1" applyProtection="1">
      <alignment horizontal="right" vertical="center"/>
    </xf>
    <xf numFmtId="1" fontId="10" fillId="6" borderId="1" xfId="0" applyNumberFormat="1" applyFont="1" applyFill="1" applyBorder="1" applyAlignment="1" applyProtection="1">
      <alignment horizontal="right" vertical="center"/>
    </xf>
    <xf numFmtId="1" fontId="10" fillId="8" borderId="1" xfId="0" applyNumberFormat="1" applyFont="1" applyFill="1" applyBorder="1" applyAlignment="1" applyProtection="1">
      <alignment horizontal="right" vertical="center"/>
    </xf>
    <xf numFmtId="1" fontId="10" fillId="4" borderId="1" xfId="0" applyNumberFormat="1" applyFont="1" applyFill="1" applyBorder="1" applyAlignment="1" applyProtection="1">
      <alignment horizontal="right" vertical="center"/>
    </xf>
    <xf numFmtId="1" fontId="10" fillId="15" borderId="1" xfId="0" applyNumberFormat="1" applyFont="1" applyFill="1" applyBorder="1" applyAlignment="1" applyProtection="1">
      <alignment horizontal="right" vertical="center"/>
    </xf>
    <xf numFmtId="1" fontId="10" fillId="11" borderId="1" xfId="0" applyNumberFormat="1" applyFont="1" applyFill="1" applyBorder="1" applyAlignment="1" applyProtection="1">
      <alignment horizontal="right" vertical="center"/>
    </xf>
    <xf numFmtId="1" fontId="12" fillId="11" borderId="1" xfId="0" applyNumberFormat="1" applyFont="1" applyFill="1" applyBorder="1" applyAlignment="1" applyProtection="1">
      <alignment horizontal="right" vertical="center"/>
    </xf>
    <xf numFmtId="1" fontId="12" fillId="11" borderId="1" xfId="0" applyNumberFormat="1" applyFont="1" applyFill="1" applyBorder="1" applyAlignment="1" applyProtection="1">
      <alignment horizontal="right" vertical="center" wrapText="1"/>
    </xf>
    <xf numFmtId="1" fontId="10" fillId="11" borderId="1" xfId="0" applyNumberFormat="1" applyFont="1" applyFill="1" applyBorder="1" applyAlignment="1" applyProtection="1">
      <alignment horizontal="right" vertical="center" wrapText="1"/>
    </xf>
    <xf numFmtId="1" fontId="1" fillId="5" borderId="10" xfId="0" applyNumberFormat="1" applyFont="1" applyFill="1" applyBorder="1" applyAlignment="1" applyProtection="1">
      <alignment horizontal="right" vertical="center"/>
    </xf>
    <xf numFmtId="1" fontId="1" fillId="5" borderId="10" xfId="0" applyNumberFormat="1" applyFont="1" applyFill="1" applyBorder="1" applyAlignment="1" applyProtection="1">
      <alignment horizontal="right" vertical="center"/>
      <protection locked="0"/>
    </xf>
    <xf numFmtId="1" fontId="1" fillId="3" borderId="10" xfId="0" applyNumberFormat="1" applyFont="1" applyFill="1" applyBorder="1" applyAlignment="1" applyProtection="1">
      <alignment vertical="center"/>
    </xf>
    <xf numFmtId="1" fontId="1" fillId="3" borderId="10" xfId="0" applyNumberFormat="1" applyFont="1" applyFill="1" applyBorder="1" applyAlignment="1" applyProtection="1">
      <alignment vertical="center"/>
      <protection locked="0"/>
    </xf>
    <xf numFmtId="0" fontId="1" fillId="0" borderId="10" xfId="0" applyFont="1" applyFill="1" applyBorder="1" applyAlignment="1" applyProtection="1">
      <alignment horizontal="right" vertical="center"/>
    </xf>
    <xf numFmtId="0" fontId="1" fillId="0" borderId="10" xfId="0" applyFont="1" applyFill="1" applyBorder="1" applyAlignment="1" applyProtection="1">
      <alignment horizontal="right" vertical="center"/>
      <protection locked="0"/>
    </xf>
    <xf numFmtId="49" fontId="1" fillId="13" borderId="6" xfId="0" applyNumberFormat="1" applyFont="1" applyFill="1" applyBorder="1" applyAlignment="1" applyProtection="1">
      <alignment horizontal="left" vertical="center"/>
      <protection locked="0"/>
    </xf>
    <xf numFmtId="49" fontId="1" fillId="13" borderId="6" xfId="0" applyNumberFormat="1" applyFont="1" applyFill="1" applyBorder="1" applyAlignment="1" applyProtection="1">
      <alignment horizontal="left" vertical="center"/>
      <protection locked="0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/>
    </xf>
    <xf numFmtId="49" fontId="15" fillId="13" borderId="4" xfId="0" applyNumberFormat="1" applyFont="1" applyFill="1" applyBorder="1" applyAlignment="1" applyProtection="1">
      <alignment horizontal="right" vertical="center"/>
    </xf>
    <xf numFmtId="49" fontId="15" fillId="13" borderId="5" xfId="0" applyNumberFormat="1" applyFont="1" applyFill="1" applyBorder="1" applyAlignment="1" applyProtection="1">
      <alignment horizontal="right" vertical="center"/>
    </xf>
    <xf numFmtId="164" fontId="1" fillId="13" borderId="5" xfId="0" applyNumberFormat="1" applyFont="1" applyFill="1" applyBorder="1" applyAlignment="1" applyProtection="1">
      <alignment horizontal="left" vertical="center"/>
      <protection locked="0"/>
    </xf>
    <xf numFmtId="164" fontId="1" fillId="13" borderId="6" xfId="0" applyNumberFormat="1" applyFont="1" applyFill="1" applyBorder="1" applyAlignment="1" applyProtection="1">
      <alignment horizontal="left" vertical="center"/>
      <protection locked="0"/>
    </xf>
    <xf numFmtId="49" fontId="1" fillId="13" borderId="5" xfId="0" applyNumberFormat="1" applyFont="1" applyFill="1" applyBorder="1" applyAlignment="1" applyProtection="1">
      <alignment horizontal="left" vertical="center"/>
      <protection locked="0"/>
    </xf>
    <xf numFmtId="49" fontId="1" fillId="13" borderId="6" xfId="0" applyNumberFormat="1" applyFont="1" applyFill="1" applyBorder="1" applyAlignment="1" applyProtection="1">
      <alignment horizontal="left" vertical="center"/>
      <protection locked="0"/>
    </xf>
    <xf numFmtId="0" fontId="14" fillId="14" borderId="10" xfId="0" applyFont="1" applyFill="1" applyBorder="1" applyAlignment="1" applyProtection="1">
      <alignment horizontal="center" vertical="center" wrapText="1"/>
    </xf>
    <xf numFmtId="49" fontId="1" fillId="11" borderId="4" xfId="0" applyNumberFormat="1" applyFont="1" applyFill="1" applyBorder="1" applyAlignment="1" applyProtection="1">
      <alignment horizontal="left" vertical="center" wrapText="1"/>
    </xf>
    <xf numFmtId="49" fontId="1" fillId="11" borderId="5" xfId="0" applyNumberFormat="1" applyFont="1" applyFill="1" applyBorder="1" applyAlignment="1" applyProtection="1">
      <alignment horizontal="left" vertical="center" wrapText="1"/>
    </xf>
    <xf numFmtId="49" fontId="1" fillId="11" borderId="6" xfId="0" applyNumberFormat="1" applyFont="1" applyFill="1" applyBorder="1" applyAlignment="1" applyProtection="1">
      <alignment horizontal="left" vertical="center" wrapText="1"/>
    </xf>
    <xf numFmtId="49" fontId="13" fillId="0" borderId="3" xfId="0" applyNumberFormat="1" applyFont="1" applyBorder="1" applyAlignment="1" applyProtection="1">
      <alignment horizontal="left" vertical="center" wrapText="1"/>
    </xf>
    <xf numFmtId="0" fontId="13" fillId="0" borderId="3" xfId="0" applyFont="1" applyBorder="1" applyAlignment="1" applyProtection="1">
      <alignment horizontal="left" vertical="center" wrapText="1"/>
    </xf>
    <xf numFmtId="49" fontId="13" fillId="0" borderId="0" xfId="0" applyNumberFormat="1" applyFont="1" applyBorder="1" applyAlignment="1" applyProtection="1">
      <alignment horizontal="left" vertical="center" wrapText="1"/>
    </xf>
    <xf numFmtId="0" fontId="13" fillId="0" borderId="0" xfId="0" applyFont="1" applyAlignment="1" applyProtection="1">
      <alignment horizontal="left" vertical="center" wrapText="1"/>
    </xf>
    <xf numFmtId="0" fontId="14" fillId="12" borderId="9" xfId="0" applyFont="1" applyFill="1" applyBorder="1" applyAlignment="1" applyProtection="1">
      <alignment horizontal="center" vertical="center" wrapText="1"/>
    </xf>
    <xf numFmtId="0" fontId="1" fillId="11" borderId="4" xfId="0" applyFont="1" applyFill="1" applyBorder="1" applyAlignment="1" applyProtection="1">
      <alignment horizontal="left" vertical="center" wrapText="1"/>
    </xf>
    <xf numFmtId="0" fontId="1" fillId="11" borderId="5" xfId="0" applyFont="1" applyFill="1" applyBorder="1" applyAlignment="1" applyProtection="1">
      <alignment horizontal="left" vertical="center" wrapText="1"/>
    </xf>
    <xf numFmtId="0" fontId="1" fillId="11" borderId="6" xfId="0" applyFont="1" applyFill="1" applyBorder="1" applyAlignment="1" applyProtection="1">
      <alignment horizontal="left" vertical="center" wrapText="1"/>
    </xf>
    <xf numFmtId="49" fontId="4" fillId="11" borderId="4" xfId="0" applyNumberFormat="1" applyFont="1" applyFill="1" applyBorder="1" applyAlignment="1" applyProtection="1">
      <alignment horizontal="left" vertical="center" wrapText="1"/>
    </xf>
    <xf numFmtId="49" fontId="4" fillId="11" borderId="5" xfId="0" applyNumberFormat="1" applyFont="1" applyFill="1" applyBorder="1" applyAlignment="1" applyProtection="1">
      <alignment horizontal="left" vertical="center" wrapText="1"/>
    </xf>
    <xf numFmtId="49" fontId="4" fillId="11" borderId="6" xfId="0" applyNumberFormat="1" applyFont="1" applyFill="1" applyBorder="1" applyAlignment="1" applyProtection="1">
      <alignment horizontal="left" vertical="center" wrapText="1"/>
    </xf>
    <xf numFmtId="49" fontId="1" fillId="9" borderId="4" xfId="0" applyNumberFormat="1" applyFont="1" applyFill="1" applyBorder="1" applyAlignment="1" applyProtection="1">
      <alignment horizontal="left" vertical="center" wrapText="1"/>
    </xf>
    <xf numFmtId="49" fontId="1" fillId="9" borderId="5" xfId="0" applyNumberFormat="1" applyFont="1" applyFill="1" applyBorder="1" applyAlignment="1" applyProtection="1">
      <alignment horizontal="left" vertical="center" wrapText="1"/>
    </xf>
    <xf numFmtId="49" fontId="1" fillId="9" borderId="6" xfId="0" applyNumberFormat="1" applyFont="1" applyFill="1" applyBorder="1" applyAlignment="1" applyProtection="1">
      <alignment horizontal="left" vertical="center" wrapText="1"/>
    </xf>
    <xf numFmtId="49" fontId="1" fillId="10" borderId="4" xfId="0" applyNumberFormat="1" applyFont="1" applyFill="1" applyBorder="1" applyAlignment="1" applyProtection="1">
      <alignment horizontal="left" vertical="center" wrapText="1"/>
    </xf>
    <xf numFmtId="49" fontId="1" fillId="10" borderId="5" xfId="0" applyNumberFormat="1" applyFont="1" applyFill="1" applyBorder="1" applyAlignment="1" applyProtection="1">
      <alignment horizontal="left" vertical="center" wrapText="1"/>
    </xf>
    <xf numFmtId="49" fontId="1" fillId="10" borderId="6" xfId="0" applyNumberFormat="1" applyFont="1" applyFill="1" applyBorder="1" applyAlignment="1" applyProtection="1">
      <alignment horizontal="left" vertical="center" wrapText="1"/>
    </xf>
    <xf numFmtId="49" fontId="1" fillId="8" borderId="4" xfId="0" applyNumberFormat="1" applyFont="1" applyFill="1" applyBorder="1" applyAlignment="1" applyProtection="1">
      <alignment horizontal="left" vertical="center" wrapText="1"/>
    </xf>
    <xf numFmtId="49" fontId="1" fillId="8" borderId="5" xfId="0" applyNumberFormat="1" applyFont="1" applyFill="1" applyBorder="1" applyAlignment="1" applyProtection="1">
      <alignment horizontal="left" vertical="center" wrapText="1"/>
    </xf>
    <xf numFmtId="49" fontId="1" fillId="8" borderId="6" xfId="0" applyNumberFormat="1" applyFont="1" applyFill="1" applyBorder="1" applyAlignment="1" applyProtection="1">
      <alignment horizontal="left" vertical="center" wrapText="1"/>
    </xf>
    <xf numFmtId="49" fontId="7" fillId="7" borderId="4" xfId="0" applyNumberFormat="1" applyFont="1" applyFill="1" applyBorder="1" applyAlignment="1" applyProtection="1">
      <alignment horizontal="left" vertical="center" wrapText="1"/>
    </xf>
    <xf numFmtId="49" fontId="7" fillId="7" borderId="5" xfId="0" applyNumberFormat="1" applyFont="1" applyFill="1" applyBorder="1" applyAlignment="1" applyProtection="1">
      <alignment horizontal="left" vertical="center" wrapText="1"/>
    </xf>
    <xf numFmtId="49" fontId="7" fillId="7" borderId="6" xfId="0" applyNumberFormat="1" applyFont="1" applyFill="1" applyBorder="1" applyAlignment="1" applyProtection="1">
      <alignment horizontal="left" vertical="center" wrapText="1"/>
    </xf>
    <xf numFmtId="49" fontId="1" fillId="3" borderId="4" xfId="0" applyNumberFormat="1" applyFont="1" applyFill="1" applyBorder="1" applyAlignment="1" applyProtection="1">
      <alignment horizontal="left" vertical="center" wrapText="1"/>
    </xf>
    <xf numFmtId="49" fontId="1" fillId="3" borderId="5" xfId="0" applyNumberFormat="1" applyFont="1" applyFill="1" applyBorder="1" applyAlignment="1" applyProtection="1">
      <alignment horizontal="left" vertical="center" wrapText="1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49" fontId="1" fillId="3" borderId="9" xfId="0" applyNumberFormat="1" applyFont="1" applyFill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4" xfId="0" applyFont="1" applyFill="1" applyBorder="1" applyAlignment="1" applyProtection="1">
      <alignment horizontal="left" vertical="center" wrapText="1"/>
    </xf>
    <xf numFmtId="0" fontId="1" fillId="0" borderId="5" xfId="0" applyFont="1" applyFill="1" applyBorder="1" applyAlignment="1" applyProtection="1">
      <alignment horizontal="left" vertical="center" wrapText="1"/>
    </xf>
    <xf numFmtId="0" fontId="1" fillId="0" borderId="6" xfId="0" applyFont="1" applyFill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49" fontId="1" fillId="5" borderId="9" xfId="0" applyNumberFormat="1" applyFont="1" applyFill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vertical="center"/>
    </xf>
    <xf numFmtId="49" fontId="1" fillId="4" borderId="9" xfId="0" applyNumberFormat="1" applyFont="1" applyFill="1" applyBorder="1" applyAlignment="1" applyProtection="1">
      <alignment horizontal="left" vertical="center" wrapText="1"/>
    </xf>
    <xf numFmtId="49" fontId="1" fillId="6" borderId="4" xfId="0" applyNumberFormat="1" applyFont="1" applyFill="1" applyBorder="1" applyAlignment="1" applyProtection="1">
      <alignment vertical="center" wrapText="1"/>
    </xf>
    <xf numFmtId="49" fontId="1" fillId="6" borderId="5" xfId="0" applyNumberFormat="1" applyFont="1" applyFill="1" applyBorder="1" applyAlignment="1" applyProtection="1">
      <alignment vertical="center" wrapText="1"/>
    </xf>
    <xf numFmtId="49" fontId="1" fillId="6" borderId="6" xfId="0" applyNumberFormat="1" applyFont="1" applyFill="1" applyBorder="1" applyAlignment="1" applyProtection="1">
      <alignment vertical="center" wrapText="1"/>
    </xf>
    <xf numFmtId="49" fontId="7" fillId="7" borderId="4" xfId="0" applyNumberFormat="1" applyFont="1" applyFill="1" applyBorder="1" applyAlignment="1" applyProtection="1">
      <alignment horizontal="left" vertical="center"/>
    </xf>
    <xf numFmtId="49" fontId="7" fillId="7" borderId="5" xfId="0" applyNumberFormat="1" applyFont="1" applyFill="1" applyBorder="1" applyAlignment="1" applyProtection="1">
      <alignment horizontal="left" vertical="center"/>
    </xf>
    <xf numFmtId="49" fontId="7" fillId="7" borderId="6" xfId="0" applyNumberFormat="1" applyFont="1" applyFill="1" applyBorder="1" applyAlignment="1" applyProtection="1">
      <alignment horizontal="left" vertical="center"/>
    </xf>
    <xf numFmtId="0" fontId="16" fillId="0" borderId="2" xfId="0" applyFont="1" applyBorder="1" applyAlignment="1" applyProtection="1">
      <alignment horizontal="center" vertical="center" wrapText="1"/>
    </xf>
    <xf numFmtId="49" fontId="1" fillId="6" borderId="4" xfId="0" applyNumberFormat="1" applyFont="1" applyFill="1" applyBorder="1" applyAlignment="1" applyProtection="1">
      <alignment horizontal="left" vertical="center" wrapText="1"/>
    </xf>
    <xf numFmtId="49" fontId="1" fillId="6" borderId="5" xfId="0" applyNumberFormat="1" applyFont="1" applyFill="1" applyBorder="1" applyAlignment="1" applyProtection="1">
      <alignment horizontal="left" vertical="center" wrapText="1"/>
    </xf>
    <xf numFmtId="49" fontId="1" fillId="6" borderId="6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Border="1" applyAlignment="1" applyProtection="1">
      <alignment horizontal="center" vertical="center" wrapText="1"/>
    </xf>
    <xf numFmtId="0" fontId="1" fillId="0" borderId="7" xfId="0" applyFont="1" applyBorder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0" fontId="1" fillId="0" borderId="8" xfId="0" applyFont="1" applyBorder="1" applyAlignment="1">
      <alignment horizontal="left" vertical="center" wrapText="1" indent="1"/>
    </xf>
    <xf numFmtId="49" fontId="1" fillId="6" borderId="4" xfId="0" applyNumberFormat="1" applyFont="1" applyFill="1" applyBorder="1" applyAlignment="1" applyProtection="1">
      <alignment horizontal="left" vertical="center" wrapText="1" indent="1"/>
    </xf>
    <xf numFmtId="49" fontId="1" fillId="6" borderId="5" xfId="0" applyNumberFormat="1" applyFont="1" applyFill="1" applyBorder="1" applyAlignment="1" applyProtection="1">
      <alignment horizontal="left" vertical="center" wrapText="1" indent="1"/>
    </xf>
    <xf numFmtId="49" fontId="1" fillId="6" borderId="6" xfId="0" applyNumberFormat="1" applyFont="1" applyFill="1" applyBorder="1" applyAlignment="1" applyProtection="1">
      <alignment horizontal="left" vertical="center" wrapText="1" indent="1"/>
    </xf>
    <xf numFmtId="49" fontId="1" fillId="4" borderId="4" xfId="0" applyNumberFormat="1" applyFont="1" applyFill="1" applyBorder="1" applyAlignment="1">
      <alignment horizontal="left" vertical="center" indent="2"/>
    </xf>
    <xf numFmtId="49" fontId="1" fillId="4" borderId="5" xfId="0" applyNumberFormat="1" applyFont="1" applyFill="1" applyBorder="1" applyAlignment="1">
      <alignment horizontal="left" vertical="center" indent="2"/>
    </xf>
    <xf numFmtId="49" fontId="1" fillId="4" borderId="6" xfId="0" applyNumberFormat="1" applyFont="1" applyFill="1" applyBorder="1" applyAlignment="1">
      <alignment horizontal="left" vertical="center" indent="2"/>
    </xf>
    <xf numFmtId="49" fontId="1" fillId="5" borderId="4" xfId="0" applyNumberFormat="1" applyFont="1" applyFill="1" applyBorder="1" applyAlignment="1">
      <alignment horizontal="left" vertical="center" indent="1"/>
    </xf>
    <xf numFmtId="49" fontId="1" fillId="5" borderId="5" xfId="0" applyNumberFormat="1" applyFont="1" applyFill="1" applyBorder="1" applyAlignment="1">
      <alignment horizontal="left" vertical="center" indent="1"/>
    </xf>
    <xf numFmtId="49" fontId="1" fillId="5" borderId="6" xfId="0" applyNumberFormat="1" applyFont="1" applyFill="1" applyBorder="1" applyAlignment="1">
      <alignment horizontal="left" vertical="center" indent="1"/>
    </xf>
    <xf numFmtId="49" fontId="1" fillId="5" borderId="7" xfId="0" applyNumberFormat="1" applyFont="1" applyFill="1" applyBorder="1" applyAlignment="1">
      <alignment horizontal="left" vertical="center" indent="1"/>
    </xf>
    <xf numFmtId="49" fontId="1" fillId="5" borderId="2" xfId="0" applyNumberFormat="1" applyFont="1" applyFill="1" applyBorder="1" applyAlignment="1">
      <alignment horizontal="left" vertical="center" indent="1"/>
    </xf>
    <xf numFmtId="49" fontId="1" fillId="5" borderId="8" xfId="0" applyNumberFormat="1" applyFont="1" applyFill="1" applyBorder="1" applyAlignment="1">
      <alignment horizontal="left" vertical="center" indent="1"/>
    </xf>
    <xf numFmtId="49" fontId="1" fillId="6" borderId="1" xfId="0" applyNumberFormat="1" applyFont="1" applyFill="1" applyBorder="1" applyAlignment="1">
      <alignment horizontal="left" vertical="center" wrapText="1" indent="1"/>
    </xf>
    <xf numFmtId="49" fontId="1" fillId="4" borderId="4" xfId="0" applyNumberFormat="1" applyFont="1" applyFill="1" applyBorder="1" applyAlignment="1">
      <alignment horizontal="left" vertical="center" indent="1"/>
    </xf>
    <xf numFmtId="49" fontId="1" fillId="4" borderId="5" xfId="0" applyNumberFormat="1" applyFont="1" applyFill="1" applyBorder="1" applyAlignment="1">
      <alignment horizontal="left" vertical="center" indent="1"/>
    </xf>
    <xf numFmtId="49" fontId="1" fillId="4" borderId="6" xfId="0" applyNumberFormat="1" applyFont="1" applyFill="1" applyBorder="1" applyAlignment="1">
      <alignment horizontal="left" vertical="center" indent="1"/>
    </xf>
    <xf numFmtId="0" fontId="1" fillId="4" borderId="4" xfId="0" applyFont="1" applyFill="1" applyBorder="1" applyAlignment="1">
      <alignment horizontal="left" vertical="center" indent="2"/>
    </xf>
    <xf numFmtId="0" fontId="1" fillId="4" borderId="5" xfId="0" applyFont="1" applyFill="1" applyBorder="1" applyAlignment="1">
      <alignment horizontal="left" vertical="center" indent="2"/>
    </xf>
    <xf numFmtId="0" fontId="1" fillId="4" borderId="6" xfId="0" applyFont="1" applyFill="1" applyBorder="1" applyAlignment="1">
      <alignment horizontal="left" vertical="center" indent="2"/>
    </xf>
    <xf numFmtId="0" fontId="1" fillId="4" borderId="4" xfId="0" applyFont="1" applyFill="1" applyBorder="1" applyAlignment="1">
      <alignment horizontal="left" vertical="center" indent="1"/>
    </xf>
    <xf numFmtId="0" fontId="1" fillId="4" borderId="5" xfId="0" applyFont="1" applyFill="1" applyBorder="1" applyAlignment="1">
      <alignment horizontal="left" vertical="center" indent="1"/>
    </xf>
    <xf numFmtId="0" fontId="1" fillId="4" borderId="6" xfId="0" applyFont="1" applyFill="1" applyBorder="1" applyAlignment="1">
      <alignment horizontal="left" vertical="center" indent="1"/>
    </xf>
    <xf numFmtId="49" fontId="1" fillId="3" borderId="7" xfId="0" applyNumberFormat="1" applyFont="1" applyFill="1" applyBorder="1" applyAlignment="1">
      <alignment horizontal="left" vertical="center" wrapText="1" indent="1"/>
    </xf>
    <xf numFmtId="49" fontId="1" fillId="3" borderId="2" xfId="0" applyNumberFormat="1" applyFont="1" applyFill="1" applyBorder="1" applyAlignment="1">
      <alignment horizontal="left" vertical="center" wrapText="1" indent="1"/>
    </xf>
    <xf numFmtId="49" fontId="1" fillId="3" borderId="8" xfId="0" applyNumberFormat="1" applyFont="1" applyFill="1" applyBorder="1" applyAlignment="1">
      <alignment horizontal="left" vertical="center" wrapText="1" indent="1"/>
    </xf>
    <xf numFmtId="49" fontId="1" fillId="3" borderId="4" xfId="0" applyNumberFormat="1" applyFont="1" applyFill="1" applyBorder="1" applyAlignment="1">
      <alignment horizontal="left" vertical="center" wrapText="1" indent="1"/>
    </xf>
    <xf numFmtId="49" fontId="1" fillId="3" borderId="5" xfId="0" applyNumberFormat="1" applyFont="1" applyFill="1" applyBorder="1" applyAlignment="1">
      <alignment horizontal="left" vertical="center" wrapText="1" indent="1"/>
    </xf>
    <xf numFmtId="49" fontId="1" fillId="3" borderId="6" xfId="0" applyNumberFormat="1" applyFont="1" applyFill="1" applyBorder="1" applyAlignment="1">
      <alignment horizontal="left" vertical="center" wrapText="1" indent="1"/>
    </xf>
    <xf numFmtId="0" fontId="4" fillId="4" borderId="4" xfId="0" applyFont="1" applyFill="1" applyBorder="1" applyAlignment="1">
      <alignment horizontal="left" vertical="center" indent="1"/>
    </xf>
    <xf numFmtId="0" fontId="8" fillId="4" borderId="5" xfId="0" applyFont="1" applyFill="1" applyBorder="1" applyAlignment="1">
      <alignment horizontal="left" vertical="center" indent="1"/>
    </xf>
    <xf numFmtId="0" fontId="8" fillId="4" borderId="6" xfId="0" applyFont="1" applyFill="1" applyBorder="1" applyAlignment="1">
      <alignment horizontal="left" vertical="center" indent="1"/>
    </xf>
    <xf numFmtId="0" fontId="4" fillId="4" borderId="5" xfId="0" applyFont="1" applyFill="1" applyBorder="1" applyAlignment="1">
      <alignment horizontal="left" vertical="center" indent="1"/>
    </xf>
    <xf numFmtId="0" fontId="4" fillId="4" borderId="6" xfId="0" applyFont="1" applyFill="1" applyBorder="1" applyAlignment="1">
      <alignment horizontal="left" vertical="center" indent="1"/>
    </xf>
    <xf numFmtId="49" fontId="1" fillId="4" borderId="4" xfId="0" applyNumberFormat="1" applyFont="1" applyFill="1" applyBorder="1" applyAlignment="1" applyProtection="1">
      <alignment horizontal="left" vertical="center" wrapText="1"/>
    </xf>
    <xf numFmtId="49" fontId="1" fillId="4" borderId="5" xfId="0" applyNumberFormat="1" applyFont="1" applyFill="1" applyBorder="1" applyAlignment="1" applyProtection="1">
      <alignment horizontal="left" vertical="center" wrapText="1"/>
    </xf>
    <xf numFmtId="49" fontId="1" fillId="4" borderId="6" xfId="0" applyNumberFormat="1" applyFont="1" applyFill="1" applyBorder="1" applyAlignment="1" applyProtection="1">
      <alignment horizontal="left" vertical="center" wrapText="1"/>
    </xf>
    <xf numFmtId="49" fontId="1" fillId="15" borderId="4" xfId="0" applyNumberFormat="1" applyFont="1" applyFill="1" applyBorder="1" applyAlignment="1" applyProtection="1">
      <alignment horizontal="left" vertical="center" wrapText="1"/>
    </xf>
    <xf numFmtId="49" fontId="1" fillId="15" borderId="5" xfId="0" applyNumberFormat="1" applyFont="1" applyFill="1" applyBorder="1" applyAlignment="1" applyProtection="1">
      <alignment horizontal="left" vertical="center" wrapText="1"/>
    </xf>
    <xf numFmtId="49" fontId="1" fillId="15" borderId="6" xfId="0" applyNumberFormat="1" applyFont="1" applyFill="1" applyBorder="1" applyAlignment="1" applyProtection="1">
      <alignment horizontal="left" vertical="center" wrapText="1"/>
    </xf>
    <xf numFmtId="0" fontId="14" fillId="14" borderId="1" xfId="0" applyFont="1" applyFill="1" applyBorder="1" applyAlignment="1" applyProtection="1">
      <alignment horizontal="center" vertical="center" wrapText="1"/>
    </xf>
    <xf numFmtId="49" fontId="1" fillId="13" borderId="5" xfId="0" applyNumberFormat="1" applyFont="1" applyFill="1" applyBorder="1" applyAlignment="1" applyProtection="1">
      <alignment horizontal="left" vertical="center"/>
    </xf>
    <xf numFmtId="49" fontId="1" fillId="13" borderId="6" xfId="0" applyNumberFormat="1" applyFont="1" applyFill="1" applyBorder="1" applyAlignment="1" applyProtection="1">
      <alignment horizontal="left" vertical="center"/>
    </xf>
  </cellXfs>
  <cellStyles count="1">
    <cellStyle name="Normal" xfId="0" builtinId="0"/>
  </cellStyles>
  <dxfs count="32">
    <dxf>
      <fill>
        <patternFill>
          <bgColor rgb="FFFFCCCC"/>
        </patternFill>
      </fill>
    </dxf>
    <dxf>
      <fill>
        <patternFill>
          <bgColor rgb="FFCCCCFF"/>
        </patternFill>
      </fill>
    </dxf>
    <dxf>
      <fill>
        <patternFill>
          <bgColor rgb="FFFF33CC"/>
        </patternFill>
      </fill>
    </dxf>
    <dxf>
      <fill>
        <patternFill>
          <bgColor rgb="FFFFFF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CCCCFF"/>
        </patternFill>
      </fill>
    </dxf>
    <dxf>
      <fill>
        <patternFill>
          <bgColor rgb="FFFF33CC"/>
        </patternFill>
      </fill>
    </dxf>
    <dxf>
      <fill>
        <patternFill>
          <bgColor rgb="FFFFFFCC"/>
        </patternFill>
      </fill>
    </dxf>
    <dxf>
      <fill>
        <patternFill>
          <bgColor rgb="FFCCCCFF"/>
        </patternFill>
      </fill>
    </dxf>
    <dxf>
      <fill>
        <patternFill>
          <bgColor rgb="FFFF33CC"/>
        </patternFill>
      </fill>
    </dxf>
    <dxf>
      <fill>
        <patternFill>
          <bgColor rgb="FFFFFFCC"/>
        </patternFill>
      </fill>
    </dxf>
    <dxf>
      <fill>
        <patternFill>
          <bgColor rgb="FFCCCCFF"/>
        </patternFill>
      </fill>
    </dxf>
    <dxf>
      <fill>
        <patternFill>
          <bgColor rgb="FFFF33CC"/>
        </patternFill>
      </fill>
    </dxf>
    <dxf>
      <fill>
        <patternFill>
          <bgColor rgb="FFFFFFCC"/>
        </patternFill>
      </fill>
    </dxf>
    <dxf>
      <fill>
        <patternFill>
          <bgColor rgb="FFCCCCFF"/>
        </patternFill>
      </fill>
    </dxf>
    <dxf>
      <fill>
        <patternFill>
          <bgColor rgb="FFFF33CC"/>
        </patternFill>
      </fill>
    </dxf>
    <dxf>
      <fill>
        <patternFill>
          <bgColor rgb="FFFFFFCC"/>
        </patternFill>
      </fill>
    </dxf>
    <dxf>
      <fill>
        <patternFill>
          <bgColor rgb="FFCCCCFF"/>
        </patternFill>
      </fill>
    </dxf>
    <dxf>
      <fill>
        <patternFill>
          <bgColor rgb="FFFF33CC"/>
        </patternFill>
      </fill>
    </dxf>
    <dxf>
      <fill>
        <patternFill>
          <bgColor rgb="FFFFFFCC"/>
        </patternFill>
      </fill>
    </dxf>
    <dxf>
      <fill>
        <patternFill>
          <bgColor rgb="FFCCCCFF"/>
        </patternFill>
      </fill>
    </dxf>
    <dxf>
      <fill>
        <patternFill patternType="solid">
          <bgColor rgb="FFFF33CC"/>
        </patternFill>
      </fill>
    </dxf>
    <dxf>
      <fill>
        <patternFill>
          <bgColor rgb="FFFFFFCC"/>
        </patternFill>
      </fill>
    </dxf>
    <dxf>
      <fill>
        <patternFill>
          <bgColor rgb="FFCCCCFF"/>
        </patternFill>
      </fill>
    </dxf>
    <dxf>
      <fill>
        <patternFill>
          <bgColor rgb="FFFF66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CCECFF"/>
      <color rgb="FFFFCCCC"/>
      <color rgb="FFFFFFCC"/>
      <color rgb="FFCCCCFF"/>
      <color rgb="FFFF66CC"/>
      <color rgb="FFFF33CC"/>
      <color rgb="FFFF00FF"/>
      <color rgb="FFFF66FF"/>
      <color rgb="FFF5C3C4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95"/>
  <sheetViews>
    <sheetView showGridLines="0" zoomScaleNormal="100" zoomScaleSheetLayoutView="100" workbookViewId="0">
      <selection activeCell="E18" sqref="E18"/>
    </sheetView>
  </sheetViews>
  <sheetFormatPr defaultColWidth="9.28515625" defaultRowHeight="14.25" x14ac:dyDescent="0.25"/>
  <cols>
    <col min="1" max="1" width="5.7109375" style="58" bestFit="1" customWidth="1"/>
    <col min="2" max="5" width="26.140625" style="18" customWidth="1"/>
    <col min="6" max="16384" width="9.28515625" style="14"/>
  </cols>
  <sheetData>
    <row r="1" spans="1:10" ht="20.25" customHeight="1" x14ac:dyDescent="0.25">
      <c r="A1" s="43"/>
      <c r="B1" s="287" t="s">
        <v>63</v>
      </c>
      <c r="C1" s="287"/>
      <c r="D1" s="287"/>
      <c r="E1" s="287"/>
      <c r="F1" s="39"/>
    </row>
    <row r="2" spans="1:10" ht="18" customHeight="1" x14ac:dyDescent="0.25">
      <c r="A2" s="43"/>
      <c r="B2" s="287" t="s">
        <v>64</v>
      </c>
      <c r="C2" s="287"/>
      <c r="D2" s="287"/>
      <c r="E2" s="287"/>
      <c r="F2" s="39"/>
    </row>
    <row r="3" spans="1:10" ht="23.25" customHeight="1" x14ac:dyDescent="0.25">
      <c r="A3" s="57"/>
      <c r="B3" s="288" t="s">
        <v>66</v>
      </c>
      <c r="C3" s="288"/>
      <c r="D3" s="288"/>
      <c r="E3" s="288"/>
      <c r="F3" s="38"/>
    </row>
    <row r="4" spans="1:10" ht="15.75" customHeight="1" x14ac:dyDescent="0.25">
      <c r="B4" s="289" t="s">
        <v>92</v>
      </c>
      <c r="C4" s="289"/>
      <c r="D4" s="289"/>
      <c r="E4" s="289"/>
      <c r="F4" s="12"/>
    </row>
    <row r="5" spans="1:10" ht="15" x14ac:dyDescent="0.25">
      <c r="A5" s="59"/>
      <c r="B5" s="290" t="s">
        <v>67</v>
      </c>
      <c r="C5" s="290"/>
      <c r="D5" s="290"/>
      <c r="E5" s="290"/>
    </row>
    <row r="6" spans="1:10" ht="15" x14ac:dyDescent="0.25">
      <c r="A6" s="59"/>
      <c r="B6" s="1"/>
      <c r="C6" s="1"/>
      <c r="D6" s="1"/>
      <c r="E6" s="1"/>
    </row>
    <row r="7" spans="1:10" ht="30" customHeight="1" x14ac:dyDescent="0.25">
      <c r="A7" s="279" t="s">
        <v>0</v>
      </c>
      <c r="B7" s="280"/>
      <c r="C7" s="280"/>
      <c r="D7" s="280"/>
      <c r="E7" s="281"/>
      <c r="F7" s="2" t="s">
        <v>1</v>
      </c>
    </row>
    <row r="8" spans="1:10" ht="31.5" customHeight="1" x14ac:dyDescent="0.25">
      <c r="A8" s="3">
        <v>1</v>
      </c>
      <c r="B8" s="284" t="s">
        <v>17</v>
      </c>
      <c r="C8" s="285"/>
      <c r="D8" s="285"/>
      <c r="E8" s="286"/>
      <c r="F8" s="60">
        <v>218</v>
      </c>
      <c r="G8" s="61">
        <f>F21+F22+F23</f>
        <v>172</v>
      </c>
      <c r="H8" s="32" t="s">
        <v>30</v>
      </c>
      <c r="I8" s="32"/>
      <c r="J8" s="32"/>
    </row>
    <row r="9" spans="1:10" ht="15" x14ac:dyDescent="0.25">
      <c r="A9" s="4"/>
      <c r="B9" s="62" t="s">
        <v>52</v>
      </c>
      <c r="C9" s="62"/>
      <c r="D9" s="62"/>
      <c r="E9" s="62"/>
      <c r="F9" s="4"/>
      <c r="G9" s="61"/>
      <c r="H9" s="32"/>
      <c r="I9" s="32"/>
      <c r="J9" s="32"/>
    </row>
    <row r="10" spans="1:10" ht="32.25" customHeight="1" x14ac:dyDescent="0.25">
      <c r="A10" s="5">
        <v>2</v>
      </c>
      <c r="B10" s="291" t="s">
        <v>68</v>
      </c>
      <c r="C10" s="291"/>
      <c r="D10" s="291"/>
      <c r="E10" s="291"/>
      <c r="F10" s="292"/>
    </row>
    <row r="11" spans="1:10" ht="18" customHeight="1" x14ac:dyDescent="0.25">
      <c r="A11" s="25" t="s">
        <v>18</v>
      </c>
      <c r="B11" s="37" t="s">
        <v>93</v>
      </c>
      <c r="C11" s="63"/>
      <c r="D11" s="63"/>
      <c r="E11" s="64"/>
      <c r="F11" s="54">
        <v>31</v>
      </c>
    </row>
    <row r="12" spans="1:10" ht="18" customHeight="1" x14ac:dyDescent="0.25">
      <c r="A12" s="25" t="s">
        <v>19</v>
      </c>
      <c r="B12" s="37" t="s">
        <v>94</v>
      </c>
      <c r="C12" s="63"/>
      <c r="D12" s="63"/>
      <c r="E12" s="64"/>
      <c r="F12" s="54">
        <v>17</v>
      </c>
    </row>
    <row r="13" spans="1:10" ht="18" customHeight="1" x14ac:dyDescent="0.25">
      <c r="A13" s="25" t="s">
        <v>20</v>
      </c>
      <c r="B13" s="37" t="s">
        <v>95</v>
      </c>
      <c r="C13" s="63"/>
      <c r="D13" s="63"/>
      <c r="E13" s="64"/>
      <c r="F13" s="54">
        <v>22</v>
      </c>
      <c r="H13" s="18"/>
    </row>
    <row r="14" spans="1:10" ht="18" customHeight="1" x14ac:dyDescent="0.25">
      <c r="A14" s="25" t="s">
        <v>21</v>
      </c>
      <c r="B14" s="37" t="s">
        <v>96</v>
      </c>
      <c r="C14" s="63"/>
      <c r="D14" s="63"/>
      <c r="E14" s="64"/>
      <c r="F14" s="54">
        <v>38</v>
      </c>
    </row>
    <row r="15" spans="1:10" ht="18" customHeight="1" x14ac:dyDescent="0.25">
      <c r="A15" s="25" t="s">
        <v>22</v>
      </c>
      <c r="B15" s="37" t="s">
        <v>97</v>
      </c>
      <c r="C15" s="63"/>
      <c r="D15" s="63"/>
      <c r="E15" s="64"/>
      <c r="F15" s="54">
        <v>15</v>
      </c>
    </row>
    <row r="16" spans="1:10" ht="18" customHeight="1" x14ac:dyDescent="0.25">
      <c r="A16" s="25" t="s">
        <v>23</v>
      </c>
      <c r="B16" s="37" t="s">
        <v>98</v>
      </c>
      <c r="C16" s="63"/>
      <c r="D16" s="63"/>
      <c r="E16" s="64"/>
      <c r="F16" s="54">
        <v>8</v>
      </c>
    </row>
    <row r="17" spans="1:12" ht="18" customHeight="1" x14ac:dyDescent="0.25">
      <c r="A17" s="25" t="s">
        <v>24</v>
      </c>
      <c r="B17" s="51" t="s">
        <v>99</v>
      </c>
      <c r="C17" s="52"/>
      <c r="D17" s="52"/>
      <c r="E17" s="53"/>
      <c r="F17" s="54">
        <v>11</v>
      </c>
      <c r="H17" s="18"/>
    </row>
    <row r="18" spans="1:12" ht="18" customHeight="1" x14ac:dyDescent="0.25">
      <c r="A18" s="25" t="s">
        <v>25</v>
      </c>
      <c r="B18" s="51" t="s">
        <v>100</v>
      </c>
      <c r="C18" s="52"/>
      <c r="D18" s="52"/>
      <c r="E18" s="53"/>
      <c r="F18" s="54">
        <v>52</v>
      </c>
    </row>
    <row r="19" spans="1:12" ht="18" customHeight="1" x14ac:dyDescent="0.25">
      <c r="A19" s="25" t="s">
        <v>26</v>
      </c>
      <c r="B19" s="51" t="s">
        <v>101</v>
      </c>
      <c r="C19" s="52"/>
      <c r="D19" s="52"/>
      <c r="E19" s="53"/>
      <c r="F19" s="54">
        <v>24</v>
      </c>
    </row>
    <row r="20" spans="1:12" ht="15" x14ac:dyDescent="0.25">
      <c r="A20" s="4"/>
      <c r="B20" s="297" t="s">
        <v>53</v>
      </c>
      <c r="C20" s="298"/>
      <c r="D20" s="298"/>
      <c r="E20" s="299"/>
      <c r="F20" s="65"/>
    </row>
    <row r="21" spans="1:12" ht="38.25" customHeight="1" x14ac:dyDescent="0.25">
      <c r="A21" s="6" t="s">
        <v>27</v>
      </c>
      <c r="B21" s="294" t="s">
        <v>14</v>
      </c>
      <c r="C21" s="295"/>
      <c r="D21" s="295"/>
      <c r="E21" s="296"/>
      <c r="F21" s="55">
        <v>155</v>
      </c>
      <c r="H21" s="34" t="s">
        <v>13</v>
      </c>
      <c r="I21" s="34"/>
      <c r="J21" s="34"/>
      <c r="K21" s="34"/>
      <c r="L21" s="34"/>
    </row>
    <row r="22" spans="1:12" ht="38.25" customHeight="1" x14ac:dyDescent="0.25">
      <c r="A22" s="6" t="s">
        <v>28</v>
      </c>
      <c r="B22" s="294" t="s">
        <v>15</v>
      </c>
      <c r="C22" s="295"/>
      <c r="D22" s="295"/>
      <c r="E22" s="296"/>
      <c r="F22" s="55">
        <v>13</v>
      </c>
    </row>
    <row r="23" spans="1:12" ht="38.25" customHeight="1" x14ac:dyDescent="0.25">
      <c r="A23" s="6" t="s">
        <v>29</v>
      </c>
      <c r="B23" s="294" t="s">
        <v>16</v>
      </c>
      <c r="C23" s="295"/>
      <c r="D23" s="295"/>
      <c r="E23" s="296"/>
      <c r="F23" s="55">
        <v>4</v>
      </c>
    </row>
    <row r="24" spans="1:12" ht="17.25" customHeight="1" x14ac:dyDescent="0.25">
      <c r="A24" s="4"/>
      <c r="B24" s="274" t="s">
        <v>65</v>
      </c>
      <c r="C24" s="275"/>
      <c r="D24" s="275"/>
      <c r="E24" s="276"/>
      <c r="F24" s="66"/>
    </row>
    <row r="25" spans="1:12" ht="16.5" customHeight="1" x14ac:dyDescent="0.25">
      <c r="A25" s="7">
        <v>4</v>
      </c>
      <c r="B25" s="293" t="s">
        <v>69</v>
      </c>
      <c r="C25" s="293"/>
      <c r="D25" s="293"/>
      <c r="E25" s="293"/>
      <c r="F25" s="292"/>
      <c r="H25" s="34" t="s">
        <v>33</v>
      </c>
      <c r="I25" s="34"/>
      <c r="J25" s="34"/>
      <c r="K25" s="34"/>
    </row>
    <row r="26" spans="1:12" ht="16.5" customHeight="1" x14ac:dyDescent="0.25">
      <c r="A26" s="67" t="s">
        <v>31</v>
      </c>
      <c r="B26" s="40" t="s">
        <v>6</v>
      </c>
      <c r="C26" s="41"/>
      <c r="D26" s="41"/>
      <c r="E26" s="42"/>
      <c r="F26" s="68">
        <v>54</v>
      </c>
      <c r="H26" s="14" t="s">
        <v>33</v>
      </c>
    </row>
    <row r="27" spans="1:12" ht="16.5" customHeight="1" x14ac:dyDescent="0.25">
      <c r="A27" s="67" t="s">
        <v>32</v>
      </c>
      <c r="B27" s="69" t="s">
        <v>7</v>
      </c>
      <c r="C27" s="70"/>
      <c r="D27" s="70"/>
      <c r="E27" s="71"/>
      <c r="F27" s="68">
        <v>56</v>
      </c>
      <c r="H27" s="14" t="s">
        <v>33</v>
      </c>
    </row>
    <row r="28" spans="1:12" ht="16.5" customHeight="1" x14ac:dyDescent="0.25">
      <c r="A28" s="67" t="s">
        <v>34</v>
      </c>
      <c r="B28" s="69" t="s">
        <v>8</v>
      </c>
      <c r="C28" s="70"/>
      <c r="D28" s="70"/>
      <c r="E28" s="71"/>
      <c r="F28" s="68">
        <v>39</v>
      </c>
      <c r="H28" s="14" t="s">
        <v>33</v>
      </c>
    </row>
    <row r="29" spans="1:12" ht="16.5" customHeight="1" x14ac:dyDescent="0.25">
      <c r="A29" s="67" t="s">
        <v>37</v>
      </c>
      <c r="B29" s="69" t="s">
        <v>9</v>
      </c>
      <c r="C29" s="70"/>
      <c r="D29" s="70"/>
      <c r="E29" s="71"/>
      <c r="F29" s="68">
        <v>1</v>
      </c>
      <c r="H29" s="14" t="s">
        <v>33</v>
      </c>
    </row>
    <row r="30" spans="1:12" ht="16.5" customHeight="1" x14ac:dyDescent="0.25">
      <c r="A30" s="67" t="s">
        <v>35</v>
      </c>
      <c r="B30" s="72" t="s">
        <v>5</v>
      </c>
      <c r="C30" s="73"/>
      <c r="D30" s="73"/>
      <c r="E30" s="74"/>
      <c r="F30" s="75">
        <f>SUM(F31:F39)</f>
        <v>2</v>
      </c>
      <c r="H30" s="14" t="s">
        <v>12</v>
      </c>
    </row>
    <row r="31" spans="1:12" ht="16.5" customHeight="1" x14ac:dyDescent="0.25">
      <c r="A31" s="67"/>
      <c r="B31" s="69" t="s">
        <v>42</v>
      </c>
      <c r="C31" s="70"/>
      <c r="D31" s="70"/>
      <c r="E31" s="71"/>
      <c r="F31" s="68">
        <v>0</v>
      </c>
    </row>
    <row r="32" spans="1:12" ht="16.5" customHeight="1" x14ac:dyDescent="0.25">
      <c r="A32" s="67"/>
      <c r="B32" s="69" t="s">
        <v>43</v>
      </c>
      <c r="C32" s="70"/>
      <c r="D32" s="70"/>
      <c r="E32" s="71"/>
      <c r="F32" s="68">
        <v>0</v>
      </c>
    </row>
    <row r="33" spans="1:8" ht="16.5" customHeight="1" x14ac:dyDescent="0.25">
      <c r="A33" s="67"/>
      <c r="B33" s="69" t="s">
        <v>44</v>
      </c>
      <c r="C33" s="70"/>
      <c r="D33" s="70"/>
      <c r="E33" s="71"/>
      <c r="F33" s="68">
        <v>0</v>
      </c>
    </row>
    <row r="34" spans="1:8" ht="16.5" customHeight="1" x14ac:dyDescent="0.25">
      <c r="A34" s="67"/>
      <c r="B34" s="69" t="s">
        <v>45</v>
      </c>
      <c r="C34" s="70"/>
      <c r="D34" s="70"/>
      <c r="E34" s="71"/>
      <c r="F34" s="68">
        <v>0</v>
      </c>
    </row>
    <row r="35" spans="1:8" ht="16.5" customHeight="1" x14ac:dyDescent="0.25">
      <c r="A35" s="67"/>
      <c r="B35" s="72" t="s">
        <v>46</v>
      </c>
      <c r="C35" s="73"/>
      <c r="D35" s="73"/>
      <c r="E35" s="74"/>
      <c r="F35" s="68">
        <v>0</v>
      </c>
    </row>
    <row r="36" spans="1:8" ht="16.5" customHeight="1" x14ac:dyDescent="0.25">
      <c r="A36" s="67"/>
      <c r="B36" s="72" t="s">
        <v>47</v>
      </c>
      <c r="C36" s="73"/>
      <c r="D36" s="73"/>
      <c r="E36" s="74"/>
      <c r="F36" s="68">
        <v>0</v>
      </c>
    </row>
    <row r="37" spans="1:8" ht="16.5" customHeight="1" x14ac:dyDescent="0.25">
      <c r="A37" s="67"/>
      <c r="B37" s="76" t="s">
        <v>48</v>
      </c>
      <c r="C37" s="77"/>
      <c r="D37" s="77"/>
      <c r="E37" s="78"/>
      <c r="F37" s="68">
        <v>0</v>
      </c>
    </row>
    <row r="38" spans="1:8" ht="16.5" customHeight="1" x14ac:dyDescent="0.25">
      <c r="A38" s="67"/>
      <c r="B38" s="76" t="s">
        <v>49</v>
      </c>
      <c r="C38" s="77"/>
      <c r="D38" s="77"/>
      <c r="E38" s="78"/>
      <c r="F38" s="68">
        <v>0</v>
      </c>
    </row>
    <row r="39" spans="1:8" ht="16.5" customHeight="1" x14ac:dyDescent="0.25">
      <c r="A39" s="67"/>
      <c r="B39" s="76" t="s">
        <v>62</v>
      </c>
      <c r="C39" s="77"/>
      <c r="D39" s="77"/>
      <c r="E39" s="78"/>
      <c r="F39" s="68">
        <v>2</v>
      </c>
    </row>
    <row r="40" spans="1:8" ht="16.5" customHeight="1" x14ac:dyDescent="0.25">
      <c r="A40" s="67" t="s">
        <v>36</v>
      </c>
      <c r="B40" s="76" t="s">
        <v>10</v>
      </c>
      <c r="C40" s="77"/>
      <c r="D40" s="77"/>
      <c r="E40" s="78"/>
      <c r="F40" s="75">
        <f>SUM(F41:F44)</f>
        <v>3</v>
      </c>
      <c r="H40" s="14" t="s">
        <v>33</v>
      </c>
    </row>
    <row r="41" spans="1:8" ht="16.5" customHeight="1" x14ac:dyDescent="0.25">
      <c r="A41" s="67"/>
      <c r="B41" s="76" t="s">
        <v>39</v>
      </c>
      <c r="C41" s="77"/>
      <c r="D41" s="77"/>
      <c r="E41" s="78"/>
      <c r="F41" s="68">
        <v>0</v>
      </c>
    </row>
    <row r="42" spans="1:8" ht="16.5" customHeight="1" x14ac:dyDescent="0.25">
      <c r="A42" s="67"/>
      <c r="B42" s="76" t="s">
        <v>40</v>
      </c>
      <c r="C42" s="77"/>
      <c r="D42" s="77"/>
      <c r="E42" s="78"/>
      <c r="F42" s="68">
        <v>0</v>
      </c>
    </row>
    <row r="43" spans="1:8" ht="16.5" customHeight="1" x14ac:dyDescent="0.25">
      <c r="A43" s="67"/>
      <c r="B43" s="76" t="s">
        <v>41</v>
      </c>
      <c r="C43" s="77"/>
      <c r="D43" s="77"/>
      <c r="E43" s="78"/>
      <c r="F43" s="68">
        <v>0</v>
      </c>
    </row>
    <row r="44" spans="1:8" ht="16.5" customHeight="1" x14ac:dyDescent="0.25">
      <c r="A44" s="67"/>
      <c r="B44" s="76" t="s">
        <v>62</v>
      </c>
      <c r="C44" s="77"/>
      <c r="D44" s="77"/>
      <c r="E44" s="78"/>
      <c r="F44" s="68">
        <v>3</v>
      </c>
    </row>
    <row r="45" spans="1:8" ht="16.5" customHeight="1" x14ac:dyDescent="0.25">
      <c r="A45" s="67" t="s">
        <v>38</v>
      </c>
      <c r="B45" s="79" t="s">
        <v>11</v>
      </c>
      <c r="C45" s="80"/>
      <c r="D45" s="80"/>
      <c r="E45" s="81"/>
      <c r="F45" s="68">
        <v>1</v>
      </c>
      <c r="H45" s="14" t="s">
        <v>33</v>
      </c>
    </row>
    <row r="46" spans="1:8" ht="16.5" customHeight="1" x14ac:dyDescent="0.25">
      <c r="A46" s="82" t="s">
        <v>50</v>
      </c>
      <c r="B46" s="83" t="s">
        <v>51</v>
      </c>
      <c r="C46" s="84"/>
      <c r="D46" s="84"/>
      <c r="E46" s="85"/>
      <c r="F46" s="68">
        <v>0</v>
      </c>
    </row>
    <row r="47" spans="1:8" ht="15" x14ac:dyDescent="0.25">
      <c r="A47" s="9"/>
      <c r="B47" s="86" t="s">
        <v>54</v>
      </c>
      <c r="C47" s="86"/>
      <c r="D47" s="86"/>
      <c r="E47" s="86"/>
      <c r="F47" s="87"/>
    </row>
    <row r="48" spans="1:8" ht="19.5" customHeight="1" x14ac:dyDescent="0.25">
      <c r="A48" s="10">
        <v>5</v>
      </c>
      <c r="B48" s="282" t="s">
        <v>70</v>
      </c>
      <c r="C48" s="282"/>
      <c r="D48" s="282"/>
      <c r="E48" s="282"/>
      <c r="F48" s="283"/>
    </row>
    <row r="49" spans="1:7" ht="17.25" customHeight="1" x14ac:dyDescent="0.25">
      <c r="A49" s="88" t="s">
        <v>55</v>
      </c>
      <c r="B49" s="89" t="s">
        <v>2</v>
      </c>
      <c r="C49" s="90"/>
      <c r="D49" s="90"/>
      <c r="E49" s="91"/>
      <c r="F49" s="92">
        <v>90</v>
      </c>
    </row>
    <row r="50" spans="1:7" ht="17.25" customHeight="1" x14ac:dyDescent="0.25">
      <c r="A50" s="88" t="s">
        <v>56</v>
      </c>
      <c r="B50" s="93" t="s">
        <v>3</v>
      </c>
      <c r="C50" s="94"/>
      <c r="D50" s="94"/>
      <c r="E50" s="95"/>
      <c r="F50" s="92">
        <v>128</v>
      </c>
    </row>
    <row r="51" spans="1:7" ht="17.25" customHeight="1" x14ac:dyDescent="0.25">
      <c r="A51" s="88" t="s">
        <v>57</v>
      </c>
      <c r="B51" s="277" t="s">
        <v>61</v>
      </c>
      <c r="C51" s="278"/>
      <c r="D51" s="94"/>
      <c r="E51" s="95"/>
      <c r="F51" s="92">
        <v>0</v>
      </c>
    </row>
    <row r="52" spans="1:7" ht="17.25" customHeight="1" x14ac:dyDescent="0.25">
      <c r="A52" s="88" t="s">
        <v>58</v>
      </c>
      <c r="B52" s="93" t="s">
        <v>4</v>
      </c>
      <c r="C52" s="94"/>
      <c r="D52" s="94"/>
      <c r="E52" s="95"/>
      <c r="F52" s="92">
        <v>0</v>
      </c>
    </row>
    <row r="53" spans="1:7" ht="17.25" customHeight="1" x14ac:dyDescent="0.25">
      <c r="A53" s="88" t="s">
        <v>59</v>
      </c>
      <c r="B53" s="93" t="s">
        <v>60</v>
      </c>
      <c r="C53" s="94"/>
      <c r="D53" s="94"/>
      <c r="E53" s="95"/>
      <c r="F53" s="92">
        <v>0</v>
      </c>
    </row>
    <row r="54" spans="1:7" ht="30" customHeight="1" x14ac:dyDescent="0.25">
      <c r="A54" s="279" t="s">
        <v>102</v>
      </c>
      <c r="B54" s="280"/>
      <c r="C54" s="280"/>
      <c r="D54" s="280"/>
      <c r="E54" s="281"/>
      <c r="F54" s="96" t="s">
        <v>1</v>
      </c>
    </row>
    <row r="55" spans="1:7" ht="17.100000000000001" customHeight="1" x14ac:dyDescent="0.25">
      <c r="A55" s="97">
        <v>6</v>
      </c>
      <c r="B55" s="98" t="s">
        <v>103</v>
      </c>
      <c r="C55" s="98"/>
      <c r="D55" s="98"/>
      <c r="E55" s="98"/>
      <c r="F55" s="99"/>
    </row>
    <row r="56" spans="1:7" ht="20.25" customHeight="1" x14ac:dyDescent="0.25">
      <c r="A56" s="100" t="s">
        <v>104</v>
      </c>
      <c r="B56" s="271" t="s">
        <v>105</v>
      </c>
      <c r="C56" s="272"/>
      <c r="D56" s="272"/>
      <c r="E56" s="273"/>
      <c r="F56" s="101">
        <v>33</v>
      </c>
    </row>
    <row r="57" spans="1:7" ht="20.25" customHeight="1" x14ac:dyDescent="0.25">
      <c r="A57" s="100" t="s">
        <v>106</v>
      </c>
      <c r="B57" s="271" t="s">
        <v>107</v>
      </c>
      <c r="C57" s="272"/>
      <c r="D57" s="272"/>
      <c r="E57" s="273"/>
      <c r="F57" s="101">
        <v>28</v>
      </c>
    </row>
    <row r="58" spans="1:7" ht="20.25" customHeight="1" x14ac:dyDescent="0.25">
      <c r="A58" s="100" t="s">
        <v>108</v>
      </c>
      <c r="B58" s="271" t="s">
        <v>109</v>
      </c>
      <c r="C58" s="272"/>
      <c r="D58" s="272"/>
      <c r="E58" s="273"/>
      <c r="F58" s="101">
        <v>228</v>
      </c>
      <c r="G58" s="14" t="s">
        <v>110</v>
      </c>
    </row>
    <row r="59" spans="1:7" ht="20.25" customHeight="1" x14ac:dyDescent="0.25">
      <c r="A59" s="100" t="s">
        <v>111</v>
      </c>
      <c r="B59" s="271" t="s">
        <v>112</v>
      </c>
      <c r="C59" s="272"/>
      <c r="D59" s="272"/>
      <c r="E59" s="273"/>
      <c r="F59" s="101">
        <v>0</v>
      </c>
    </row>
    <row r="60" spans="1:7" ht="20.25" customHeight="1" x14ac:dyDescent="0.25">
      <c r="A60" s="100" t="s">
        <v>113</v>
      </c>
      <c r="B60" s="271" t="s">
        <v>114</v>
      </c>
      <c r="C60" s="272"/>
      <c r="D60" s="272"/>
      <c r="E60" s="273"/>
      <c r="F60" s="101">
        <v>28</v>
      </c>
    </row>
    <row r="61" spans="1:7" ht="20.25" customHeight="1" x14ac:dyDescent="0.25">
      <c r="A61" s="100" t="s">
        <v>115</v>
      </c>
      <c r="B61" s="271" t="s">
        <v>116</v>
      </c>
      <c r="C61" s="272"/>
      <c r="D61" s="272"/>
      <c r="E61" s="273"/>
      <c r="F61" s="101">
        <v>15</v>
      </c>
    </row>
    <row r="62" spans="1:7" ht="17.100000000000001" customHeight="1" x14ac:dyDescent="0.25">
      <c r="A62" s="97">
        <v>7</v>
      </c>
      <c r="B62" s="274" t="s">
        <v>117</v>
      </c>
      <c r="C62" s="275"/>
      <c r="D62" s="275"/>
      <c r="E62" s="276"/>
      <c r="F62" s="102"/>
    </row>
    <row r="63" spans="1:7" ht="18.75" customHeight="1" x14ac:dyDescent="0.25">
      <c r="A63" s="103" t="s">
        <v>118</v>
      </c>
      <c r="B63" s="265" t="s">
        <v>119</v>
      </c>
      <c r="C63" s="266"/>
      <c r="D63" s="266"/>
      <c r="E63" s="267"/>
      <c r="F63" s="104">
        <v>7</v>
      </c>
    </row>
    <row r="64" spans="1:7" ht="18.75" customHeight="1" x14ac:dyDescent="0.25">
      <c r="A64" s="103" t="s">
        <v>120</v>
      </c>
      <c r="B64" s="265" t="s">
        <v>121</v>
      </c>
      <c r="C64" s="266"/>
      <c r="D64" s="266"/>
      <c r="E64" s="267"/>
      <c r="F64" s="104">
        <v>5</v>
      </c>
    </row>
    <row r="65" spans="1:7" ht="18.75" customHeight="1" x14ac:dyDescent="0.25">
      <c r="A65" s="103" t="s">
        <v>122</v>
      </c>
      <c r="B65" s="265" t="s">
        <v>123</v>
      </c>
      <c r="C65" s="266"/>
      <c r="D65" s="266"/>
      <c r="E65" s="267"/>
      <c r="F65" s="104">
        <v>12</v>
      </c>
    </row>
    <row r="66" spans="1:7" ht="17.100000000000001" customHeight="1" x14ac:dyDescent="0.25">
      <c r="A66" s="97">
        <v>8</v>
      </c>
      <c r="B66" s="105" t="s">
        <v>124</v>
      </c>
      <c r="C66" s="105"/>
      <c r="D66" s="105"/>
      <c r="E66" s="105"/>
      <c r="F66" s="99"/>
    </row>
    <row r="67" spans="1:7" ht="31.5" customHeight="1" x14ac:dyDescent="0.25">
      <c r="A67" s="106" t="s">
        <v>125</v>
      </c>
      <c r="B67" s="268" t="s">
        <v>126</v>
      </c>
      <c r="C67" s="269"/>
      <c r="D67" s="269"/>
      <c r="E67" s="270"/>
      <c r="F67" s="107">
        <v>5</v>
      </c>
    </row>
    <row r="68" spans="1:7" ht="31.5" customHeight="1" x14ac:dyDescent="0.25">
      <c r="A68" s="106" t="s">
        <v>127</v>
      </c>
      <c r="B68" s="268" t="s">
        <v>128</v>
      </c>
      <c r="C68" s="269"/>
      <c r="D68" s="269"/>
      <c r="E68" s="270"/>
      <c r="F68" s="107">
        <v>5</v>
      </c>
    </row>
    <row r="69" spans="1:7" ht="17.100000000000001" customHeight="1" x14ac:dyDescent="0.25">
      <c r="A69" s="108" t="s">
        <v>129</v>
      </c>
      <c r="B69" s="105" t="s">
        <v>130</v>
      </c>
      <c r="C69" s="105"/>
      <c r="D69" s="105"/>
      <c r="E69" s="105"/>
      <c r="F69" s="99"/>
    </row>
    <row r="70" spans="1:7" ht="20.25" customHeight="1" x14ac:dyDescent="0.25">
      <c r="A70" s="109">
        <v>9</v>
      </c>
      <c r="B70" s="262" t="s">
        <v>131</v>
      </c>
      <c r="C70" s="263"/>
      <c r="D70" s="263"/>
      <c r="E70" s="264"/>
      <c r="F70" s="110">
        <v>0</v>
      </c>
      <c r="G70" s="14" t="s">
        <v>132</v>
      </c>
    </row>
    <row r="71" spans="1:7" ht="31.5" customHeight="1" x14ac:dyDescent="0.25">
      <c r="A71" s="109">
        <v>10</v>
      </c>
      <c r="B71" s="251" t="s">
        <v>133</v>
      </c>
      <c r="C71" s="252"/>
      <c r="D71" s="252"/>
      <c r="E71" s="253"/>
      <c r="F71" s="110">
        <v>0</v>
      </c>
      <c r="G71" s="14" t="s">
        <v>134</v>
      </c>
    </row>
    <row r="72" spans="1:7" ht="20.25" customHeight="1" x14ac:dyDescent="0.25">
      <c r="A72" s="111" t="s">
        <v>135</v>
      </c>
      <c r="B72" s="262" t="s">
        <v>136</v>
      </c>
      <c r="C72" s="263"/>
      <c r="D72" s="263"/>
      <c r="E72" s="264"/>
      <c r="F72" s="112">
        <v>0</v>
      </c>
    </row>
    <row r="73" spans="1:7" ht="20.25" customHeight="1" x14ac:dyDescent="0.25">
      <c r="A73" s="111">
        <v>11</v>
      </c>
      <c r="B73" s="262" t="s">
        <v>137</v>
      </c>
      <c r="C73" s="263"/>
      <c r="D73" s="263"/>
      <c r="E73" s="264"/>
      <c r="F73" s="112">
        <v>0</v>
      </c>
      <c r="G73" s="14" t="s">
        <v>138</v>
      </c>
    </row>
    <row r="74" spans="1:7" ht="20.25" customHeight="1" x14ac:dyDescent="0.25">
      <c r="A74" s="113" t="s">
        <v>139</v>
      </c>
      <c r="B74" s="262" t="s">
        <v>140</v>
      </c>
      <c r="C74" s="263"/>
      <c r="D74" s="263"/>
      <c r="E74" s="264"/>
      <c r="F74" s="114">
        <v>0</v>
      </c>
    </row>
    <row r="75" spans="1:7" ht="33.75" customHeight="1" x14ac:dyDescent="0.25">
      <c r="A75" s="113">
        <v>12</v>
      </c>
      <c r="B75" s="262" t="s">
        <v>141</v>
      </c>
      <c r="C75" s="263"/>
      <c r="D75" s="263"/>
      <c r="E75" s="264"/>
      <c r="F75" s="114">
        <v>5</v>
      </c>
      <c r="G75" s="14" t="s">
        <v>142</v>
      </c>
    </row>
    <row r="76" spans="1:7" ht="20.25" customHeight="1" x14ac:dyDescent="0.25">
      <c r="A76" s="113" t="s">
        <v>143</v>
      </c>
      <c r="B76" s="262" t="s">
        <v>144</v>
      </c>
      <c r="C76" s="263"/>
      <c r="D76" s="263"/>
      <c r="E76" s="264"/>
      <c r="F76" s="114">
        <v>5</v>
      </c>
    </row>
    <row r="77" spans="1:7" ht="35.25" customHeight="1" x14ac:dyDescent="0.25">
      <c r="A77" s="113">
        <v>13</v>
      </c>
      <c r="B77" s="262" t="s">
        <v>145</v>
      </c>
      <c r="C77" s="263"/>
      <c r="D77" s="263"/>
      <c r="E77" s="264"/>
      <c r="F77" s="114">
        <v>73</v>
      </c>
      <c r="G77" s="14" t="s">
        <v>146</v>
      </c>
    </row>
    <row r="78" spans="1:7" ht="20.25" customHeight="1" x14ac:dyDescent="0.25">
      <c r="A78" s="113" t="s">
        <v>147</v>
      </c>
      <c r="B78" s="262" t="s">
        <v>148</v>
      </c>
      <c r="C78" s="263"/>
      <c r="D78" s="263"/>
      <c r="E78" s="264"/>
      <c r="F78" s="114">
        <v>30</v>
      </c>
    </row>
    <row r="79" spans="1:7" ht="20.25" customHeight="1" x14ac:dyDescent="0.25">
      <c r="A79" s="113">
        <v>14</v>
      </c>
      <c r="B79" s="259" t="s">
        <v>149</v>
      </c>
      <c r="C79" s="260"/>
      <c r="D79" s="260"/>
      <c r="E79" s="261"/>
      <c r="F79" s="114">
        <v>0</v>
      </c>
      <c r="G79" s="14" t="s">
        <v>150</v>
      </c>
    </row>
    <row r="80" spans="1:7" ht="20.25" customHeight="1" x14ac:dyDescent="0.25">
      <c r="A80" s="113" t="s">
        <v>151</v>
      </c>
      <c r="B80" s="259" t="s">
        <v>152</v>
      </c>
      <c r="C80" s="260"/>
      <c r="D80" s="260"/>
      <c r="E80" s="261"/>
      <c r="F80" s="114">
        <v>0</v>
      </c>
    </row>
    <row r="81" spans="1:7" ht="20.25" customHeight="1" x14ac:dyDescent="0.25">
      <c r="A81" s="113">
        <v>15</v>
      </c>
      <c r="B81" s="259" t="s">
        <v>153</v>
      </c>
      <c r="C81" s="260"/>
      <c r="D81" s="260"/>
      <c r="E81" s="261"/>
      <c r="F81" s="114">
        <v>21</v>
      </c>
    </row>
    <row r="82" spans="1:7" ht="20.25" customHeight="1" x14ac:dyDescent="0.25">
      <c r="A82" s="115">
        <v>16</v>
      </c>
      <c r="B82" s="251" t="s">
        <v>154</v>
      </c>
      <c r="C82" s="252"/>
      <c r="D82" s="252"/>
      <c r="E82" s="253"/>
      <c r="F82" s="116">
        <v>44</v>
      </c>
      <c r="G82" s="14" t="s">
        <v>155</v>
      </c>
    </row>
    <row r="83" spans="1:7" ht="20.25" customHeight="1" x14ac:dyDescent="0.25">
      <c r="A83" s="115">
        <v>17</v>
      </c>
      <c r="B83" s="251" t="s">
        <v>156</v>
      </c>
      <c r="C83" s="252"/>
      <c r="D83" s="252"/>
      <c r="E83" s="253"/>
      <c r="F83" s="116">
        <v>7</v>
      </c>
    </row>
    <row r="84" spans="1:7" ht="32.25" customHeight="1" x14ac:dyDescent="0.25">
      <c r="A84" s="115">
        <v>18</v>
      </c>
      <c r="B84" s="251" t="s">
        <v>157</v>
      </c>
      <c r="C84" s="252"/>
      <c r="D84" s="252"/>
      <c r="E84" s="253"/>
      <c r="F84" s="116">
        <v>11</v>
      </c>
    </row>
    <row r="85" spans="1:7" ht="20.25" customHeight="1" x14ac:dyDescent="0.25">
      <c r="A85" s="115" t="s">
        <v>158</v>
      </c>
      <c r="B85" s="251" t="s">
        <v>159</v>
      </c>
      <c r="C85" s="252"/>
      <c r="D85" s="252"/>
      <c r="E85" s="253"/>
      <c r="F85" s="116">
        <v>6</v>
      </c>
    </row>
    <row r="86" spans="1:7" ht="30" customHeight="1" x14ac:dyDescent="0.25">
      <c r="A86" s="254" t="s">
        <v>160</v>
      </c>
      <c r="B86" s="255"/>
      <c r="C86" s="255"/>
      <c r="D86" s="255"/>
      <c r="E86" s="255"/>
      <c r="F86" s="255"/>
    </row>
    <row r="87" spans="1:7" ht="32.25" customHeight="1" x14ac:dyDescent="0.25">
      <c r="A87" s="256" t="s">
        <v>161</v>
      </c>
      <c r="B87" s="257"/>
      <c r="C87" s="257"/>
      <c r="D87" s="257"/>
      <c r="E87" s="257"/>
      <c r="F87" s="257"/>
    </row>
    <row r="90" spans="1:7" ht="15.75" x14ac:dyDescent="0.25">
      <c r="A90" s="258" t="s">
        <v>162</v>
      </c>
      <c r="B90" s="258"/>
      <c r="C90" s="258"/>
      <c r="D90" s="258"/>
      <c r="E90" s="258"/>
      <c r="F90" s="258"/>
    </row>
    <row r="91" spans="1:7" ht="20.25" customHeight="1" x14ac:dyDescent="0.25">
      <c r="A91" s="244" t="s">
        <v>163</v>
      </c>
      <c r="B91" s="245"/>
      <c r="C91" s="117" t="s">
        <v>164</v>
      </c>
      <c r="D91" s="118" t="s">
        <v>165</v>
      </c>
      <c r="E91" s="248" t="s">
        <v>166</v>
      </c>
      <c r="F91" s="249"/>
    </row>
    <row r="92" spans="1:7" ht="20.25" customHeight="1" x14ac:dyDescent="0.25">
      <c r="A92" s="244" t="s">
        <v>167</v>
      </c>
      <c r="B92" s="245"/>
      <c r="C92" s="117" t="s">
        <v>168</v>
      </c>
      <c r="D92" s="118" t="s">
        <v>169</v>
      </c>
      <c r="E92" s="246">
        <v>8318996812</v>
      </c>
      <c r="F92" s="247"/>
    </row>
    <row r="93" spans="1:7" ht="20.25" customHeight="1" x14ac:dyDescent="0.25">
      <c r="A93" s="244" t="s">
        <v>170</v>
      </c>
      <c r="B93" s="245"/>
      <c r="C93" s="117" t="s">
        <v>171</v>
      </c>
      <c r="D93" s="118"/>
      <c r="E93" s="248"/>
      <c r="F93" s="249"/>
    </row>
    <row r="94" spans="1:7" ht="15.75" x14ac:dyDescent="0.25">
      <c r="A94" s="250" t="s">
        <v>172</v>
      </c>
      <c r="B94" s="250"/>
      <c r="C94" s="250"/>
      <c r="D94" s="250"/>
      <c r="E94" s="250"/>
      <c r="F94" s="250"/>
    </row>
    <row r="95" spans="1:7" ht="43.5" customHeight="1" x14ac:dyDescent="0.25">
      <c r="A95" s="242" t="s">
        <v>173</v>
      </c>
      <c r="B95" s="243"/>
      <c r="C95" s="243"/>
      <c r="D95" s="243"/>
      <c r="E95" s="243"/>
      <c r="F95" s="243"/>
    </row>
  </sheetData>
  <sheetProtection password="C8B1" sheet="1" selectLockedCells="1" selectUnlockedCells="1"/>
  <mergeCells count="56">
    <mergeCell ref="B10:F10"/>
    <mergeCell ref="B25:F25"/>
    <mergeCell ref="B21:E21"/>
    <mergeCell ref="B22:E22"/>
    <mergeCell ref="B23:E23"/>
    <mergeCell ref="B20:E20"/>
    <mergeCell ref="B24:E24"/>
    <mergeCell ref="A7:E7"/>
    <mergeCell ref="B8:E8"/>
    <mergeCell ref="B1:E1"/>
    <mergeCell ref="B2:E2"/>
    <mergeCell ref="B3:E3"/>
    <mergeCell ref="B4:E4"/>
    <mergeCell ref="B5:E5"/>
    <mergeCell ref="B51:C51"/>
    <mergeCell ref="A54:E54"/>
    <mergeCell ref="B56:E56"/>
    <mergeCell ref="B57:E57"/>
    <mergeCell ref="B48:F48"/>
    <mergeCell ref="B58:E58"/>
    <mergeCell ref="B59:E59"/>
    <mergeCell ref="B60:E60"/>
    <mergeCell ref="B61:E61"/>
    <mergeCell ref="B62:E62"/>
    <mergeCell ref="B63:E63"/>
    <mergeCell ref="B64:E64"/>
    <mergeCell ref="B65:E65"/>
    <mergeCell ref="B67:E67"/>
    <mergeCell ref="B68:E68"/>
    <mergeCell ref="B70:E70"/>
    <mergeCell ref="B71:E71"/>
    <mergeCell ref="B72:E72"/>
    <mergeCell ref="B73:E73"/>
    <mergeCell ref="B74:E74"/>
    <mergeCell ref="B75:E75"/>
    <mergeCell ref="B76:E76"/>
    <mergeCell ref="B77:E77"/>
    <mergeCell ref="B78:E78"/>
    <mergeCell ref="B79:E79"/>
    <mergeCell ref="B80:E80"/>
    <mergeCell ref="B81:E81"/>
    <mergeCell ref="B82:E82"/>
    <mergeCell ref="B83:E83"/>
    <mergeCell ref="B84:E84"/>
    <mergeCell ref="B85:E85"/>
    <mergeCell ref="A86:F86"/>
    <mergeCell ref="A87:F87"/>
    <mergeCell ref="A90:F90"/>
    <mergeCell ref="A91:B91"/>
    <mergeCell ref="E91:F91"/>
    <mergeCell ref="A95:F95"/>
    <mergeCell ref="A92:B92"/>
    <mergeCell ref="E92:F92"/>
    <mergeCell ref="A93:B93"/>
    <mergeCell ref="E93:F93"/>
    <mergeCell ref="A94:F94"/>
  </mergeCells>
  <printOptions horizontalCentered="1"/>
  <pageMargins left="0.25" right="0.25" top="0.5" bottom="0.5" header="0.3" footer="0.3"/>
  <pageSetup scale="87" fitToHeight="0" orientation="portrait" r:id="rId1"/>
  <headerFooter>
    <oddFooter>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97"/>
  <sheetViews>
    <sheetView showGridLines="0" zoomScaleNormal="100" workbookViewId="0">
      <selection activeCell="F74" sqref="F74"/>
    </sheetView>
  </sheetViews>
  <sheetFormatPr defaultColWidth="9.28515625" defaultRowHeight="14.25" x14ac:dyDescent="0.25"/>
  <cols>
    <col min="1" max="1" width="5.7109375" style="58" bestFit="1" customWidth="1"/>
    <col min="2" max="5" width="26.140625" style="18" customWidth="1"/>
    <col min="6" max="16384" width="9.28515625" style="14"/>
  </cols>
  <sheetData>
    <row r="1" spans="1:10" ht="20.25" customHeight="1" x14ac:dyDescent="0.25">
      <c r="A1" s="43"/>
      <c r="B1" s="287" t="s">
        <v>63</v>
      </c>
      <c r="C1" s="287"/>
      <c r="D1" s="287"/>
      <c r="E1" s="287"/>
      <c r="F1" s="39"/>
    </row>
    <row r="2" spans="1:10" ht="18" customHeight="1" x14ac:dyDescent="0.25">
      <c r="A2" s="43"/>
      <c r="B2" s="287" t="s">
        <v>64</v>
      </c>
      <c r="C2" s="287"/>
      <c r="D2" s="287"/>
      <c r="E2" s="287"/>
      <c r="F2" s="39"/>
    </row>
    <row r="3" spans="1:10" ht="23.25" customHeight="1" x14ac:dyDescent="0.25">
      <c r="A3" s="57"/>
      <c r="B3" s="288" t="s">
        <v>66</v>
      </c>
      <c r="C3" s="288"/>
      <c r="D3" s="288"/>
      <c r="E3" s="288"/>
      <c r="F3" s="38"/>
    </row>
    <row r="4" spans="1:10" ht="15.75" customHeight="1" x14ac:dyDescent="0.25">
      <c r="B4" s="289" t="s">
        <v>92</v>
      </c>
      <c r="C4" s="289"/>
      <c r="D4" s="289"/>
      <c r="E4" s="289"/>
      <c r="F4" s="12"/>
    </row>
    <row r="5" spans="1:10" ht="15" customHeight="1" x14ac:dyDescent="0.25">
      <c r="A5" s="59"/>
      <c r="B5" s="290" t="s">
        <v>174</v>
      </c>
      <c r="C5" s="290"/>
      <c r="D5" s="290"/>
      <c r="E5" s="290"/>
    </row>
    <row r="6" spans="1:10" ht="15" x14ac:dyDescent="0.25">
      <c r="A6" s="59"/>
      <c r="B6" s="288" t="s">
        <v>71</v>
      </c>
      <c r="C6" s="300"/>
      <c r="D6" s="300"/>
      <c r="E6" s="300"/>
    </row>
    <row r="7" spans="1:10" ht="30" customHeight="1" x14ac:dyDescent="0.25">
      <c r="A7" s="279" t="s">
        <v>0</v>
      </c>
      <c r="B7" s="280"/>
      <c r="C7" s="280"/>
      <c r="D7" s="280"/>
      <c r="E7" s="281"/>
      <c r="F7" s="2" t="s">
        <v>1</v>
      </c>
    </row>
    <row r="8" spans="1:10" ht="31.5" customHeight="1" x14ac:dyDescent="0.25">
      <c r="A8" s="3">
        <v>1</v>
      </c>
      <c r="B8" s="284" t="s">
        <v>17</v>
      </c>
      <c r="C8" s="285"/>
      <c r="D8" s="285"/>
      <c r="E8" s="286"/>
      <c r="F8" s="60">
        <v>153</v>
      </c>
      <c r="G8" s="61">
        <f>F22+F23+F24+F25</f>
        <v>153</v>
      </c>
      <c r="H8" s="32" t="s">
        <v>30</v>
      </c>
      <c r="I8" s="32"/>
      <c r="J8" s="32"/>
    </row>
    <row r="9" spans="1:10" ht="15" x14ac:dyDescent="0.25">
      <c r="A9" s="4"/>
      <c r="B9" s="62" t="s">
        <v>52</v>
      </c>
      <c r="C9" s="62"/>
      <c r="D9" s="62"/>
      <c r="E9" s="62"/>
      <c r="F9" s="4"/>
      <c r="G9" s="61"/>
      <c r="H9" s="32"/>
      <c r="I9" s="32"/>
      <c r="J9" s="32"/>
    </row>
    <row r="10" spans="1:10" ht="32.25" customHeight="1" x14ac:dyDescent="0.25">
      <c r="A10" s="5">
        <v>2</v>
      </c>
      <c r="B10" s="291" t="s">
        <v>68</v>
      </c>
      <c r="C10" s="291"/>
      <c r="D10" s="291"/>
      <c r="E10" s="291"/>
      <c r="F10" s="292"/>
    </row>
    <row r="11" spans="1:10" ht="18" customHeight="1" x14ac:dyDescent="0.25">
      <c r="A11" s="25" t="s">
        <v>18</v>
      </c>
      <c r="B11" s="37" t="s">
        <v>93</v>
      </c>
      <c r="C11" s="63"/>
      <c r="D11" s="63"/>
      <c r="E11" s="64"/>
      <c r="F11" s="54">
        <v>0</v>
      </c>
    </row>
    <row r="12" spans="1:10" ht="18" customHeight="1" x14ac:dyDescent="0.25">
      <c r="A12" s="25" t="s">
        <v>19</v>
      </c>
      <c r="B12" s="37" t="s">
        <v>94</v>
      </c>
      <c r="C12" s="63"/>
      <c r="D12" s="63"/>
      <c r="E12" s="64"/>
      <c r="F12" s="54">
        <v>7</v>
      </c>
    </row>
    <row r="13" spans="1:10" ht="18" customHeight="1" x14ac:dyDescent="0.25">
      <c r="A13" s="25" t="s">
        <v>20</v>
      </c>
      <c r="B13" s="37" t="s">
        <v>95</v>
      </c>
      <c r="C13" s="63"/>
      <c r="D13" s="63"/>
      <c r="E13" s="64"/>
      <c r="F13" s="54">
        <v>15</v>
      </c>
      <c r="H13" s="18"/>
    </row>
    <row r="14" spans="1:10" ht="18" customHeight="1" x14ac:dyDescent="0.25">
      <c r="A14" s="25" t="s">
        <v>21</v>
      </c>
      <c r="B14" s="37" t="s">
        <v>96</v>
      </c>
      <c r="C14" s="63"/>
      <c r="D14" s="63"/>
      <c r="E14" s="64"/>
      <c r="F14" s="54">
        <v>10</v>
      </c>
    </row>
    <row r="15" spans="1:10" ht="18" customHeight="1" x14ac:dyDescent="0.25">
      <c r="A15" s="25" t="s">
        <v>22</v>
      </c>
      <c r="B15" s="37" t="s">
        <v>97</v>
      </c>
      <c r="C15" s="63"/>
      <c r="D15" s="63"/>
      <c r="E15" s="64"/>
      <c r="F15" s="54">
        <v>4</v>
      </c>
    </row>
    <row r="16" spans="1:10" ht="18" customHeight="1" x14ac:dyDescent="0.25">
      <c r="A16" s="25" t="s">
        <v>23</v>
      </c>
      <c r="B16" s="37" t="s">
        <v>98</v>
      </c>
      <c r="C16" s="63"/>
      <c r="D16" s="63"/>
      <c r="E16" s="64"/>
      <c r="F16" s="54">
        <v>3</v>
      </c>
    </row>
    <row r="17" spans="1:12" ht="18" customHeight="1" x14ac:dyDescent="0.25">
      <c r="A17" s="25" t="s">
        <v>24</v>
      </c>
      <c r="B17" s="51" t="s">
        <v>99</v>
      </c>
      <c r="C17" s="52"/>
      <c r="D17" s="52"/>
      <c r="E17" s="53"/>
      <c r="F17" s="54">
        <v>8</v>
      </c>
      <c r="H17" s="18"/>
    </row>
    <row r="18" spans="1:12" ht="18" customHeight="1" x14ac:dyDescent="0.25">
      <c r="A18" s="25" t="s">
        <v>25</v>
      </c>
      <c r="B18" s="51" t="s">
        <v>100</v>
      </c>
      <c r="C18" s="52"/>
      <c r="D18" s="52"/>
      <c r="E18" s="53"/>
      <c r="F18" s="54">
        <v>30</v>
      </c>
    </row>
    <row r="19" spans="1:12" ht="18" customHeight="1" x14ac:dyDescent="0.25">
      <c r="A19" s="25" t="s">
        <v>26</v>
      </c>
      <c r="B19" s="51" t="s">
        <v>101</v>
      </c>
      <c r="C19" s="52"/>
      <c r="D19" s="52"/>
      <c r="E19" s="53"/>
      <c r="F19" s="54">
        <v>5</v>
      </c>
    </row>
    <row r="20" spans="1:12" ht="18" customHeight="1" x14ac:dyDescent="0.25">
      <c r="A20" s="25" t="s">
        <v>87</v>
      </c>
      <c r="B20" s="51" t="s">
        <v>88</v>
      </c>
      <c r="C20" s="52"/>
      <c r="D20" s="52"/>
      <c r="E20" s="53"/>
      <c r="F20" s="54">
        <v>71</v>
      </c>
    </row>
    <row r="21" spans="1:12" ht="15" x14ac:dyDescent="0.25">
      <c r="A21" s="4"/>
      <c r="B21" s="297" t="s">
        <v>53</v>
      </c>
      <c r="C21" s="298"/>
      <c r="D21" s="298"/>
      <c r="E21" s="299"/>
      <c r="F21" s="65"/>
    </row>
    <row r="22" spans="1:12" ht="38.25" customHeight="1" x14ac:dyDescent="0.25">
      <c r="A22" s="6" t="s">
        <v>27</v>
      </c>
      <c r="B22" s="294" t="s">
        <v>14</v>
      </c>
      <c r="C22" s="295"/>
      <c r="D22" s="295"/>
      <c r="E22" s="296"/>
      <c r="F22" s="55">
        <v>68</v>
      </c>
      <c r="H22" s="34" t="s">
        <v>13</v>
      </c>
      <c r="I22" s="34"/>
      <c r="J22" s="34"/>
      <c r="K22" s="34"/>
      <c r="L22" s="34"/>
    </row>
    <row r="23" spans="1:12" ht="38.25" customHeight="1" x14ac:dyDescent="0.25">
      <c r="A23" s="6" t="s">
        <v>28</v>
      </c>
      <c r="B23" s="294" t="s">
        <v>15</v>
      </c>
      <c r="C23" s="295"/>
      <c r="D23" s="295"/>
      <c r="E23" s="296"/>
      <c r="F23" s="55">
        <v>5</v>
      </c>
    </row>
    <row r="24" spans="1:12" ht="38.25" customHeight="1" x14ac:dyDescent="0.25">
      <c r="A24" s="6" t="s">
        <v>29</v>
      </c>
      <c r="B24" s="294" t="s">
        <v>16</v>
      </c>
      <c r="C24" s="295"/>
      <c r="D24" s="295"/>
      <c r="E24" s="296"/>
      <c r="F24" s="55">
        <v>9</v>
      </c>
    </row>
    <row r="25" spans="1:12" ht="38.25" customHeight="1" x14ac:dyDescent="0.25">
      <c r="A25" s="6" t="s">
        <v>89</v>
      </c>
      <c r="B25" s="301" t="s">
        <v>90</v>
      </c>
      <c r="C25" s="302"/>
      <c r="D25" s="302"/>
      <c r="E25" s="303"/>
      <c r="F25" s="55">
        <v>71</v>
      </c>
    </row>
    <row r="26" spans="1:12" ht="17.25" customHeight="1" x14ac:dyDescent="0.25">
      <c r="A26" s="4"/>
      <c r="B26" s="274" t="s">
        <v>65</v>
      </c>
      <c r="C26" s="275"/>
      <c r="D26" s="275"/>
      <c r="E26" s="276"/>
      <c r="F26" s="66"/>
    </row>
    <row r="27" spans="1:12" ht="16.5" customHeight="1" x14ac:dyDescent="0.25">
      <c r="A27" s="7">
        <v>4</v>
      </c>
      <c r="B27" s="293" t="s">
        <v>69</v>
      </c>
      <c r="C27" s="293"/>
      <c r="D27" s="293"/>
      <c r="E27" s="293"/>
      <c r="F27" s="292"/>
      <c r="H27" s="34" t="s">
        <v>33</v>
      </c>
      <c r="I27" s="34"/>
      <c r="J27" s="34"/>
      <c r="K27" s="34"/>
    </row>
    <row r="28" spans="1:12" ht="16.5" customHeight="1" x14ac:dyDescent="0.25">
      <c r="A28" s="67" t="s">
        <v>31</v>
      </c>
      <c r="B28" s="40" t="s">
        <v>6</v>
      </c>
      <c r="C28" s="41"/>
      <c r="D28" s="41"/>
      <c r="E28" s="42"/>
      <c r="F28" s="68">
        <v>5</v>
      </c>
      <c r="H28" s="14" t="s">
        <v>33</v>
      </c>
    </row>
    <row r="29" spans="1:12" ht="16.5" customHeight="1" x14ac:dyDescent="0.25">
      <c r="A29" s="67" t="s">
        <v>32</v>
      </c>
      <c r="B29" s="69" t="s">
        <v>7</v>
      </c>
      <c r="C29" s="70"/>
      <c r="D29" s="70"/>
      <c r="E29" s="71"/>
      <c r="F29" s="68">
        <v>40</v>
      </c>
      <c r="H29" s="14" t="s">
        <v>33</v>
      </c>
    </row>
    <row r="30" spans="1:12" ht="16.5" customHeight="1" x14ac:dyDescent="0.25">
      <c r="A30" s="67" t="s">
        <v>34</v>
      </c>
      <c r="B30" s="69" t="s">
        <v>8</v>
      </c>
      <c r="C30" s="70"/>
      <c r="D30" s="70"/>
      <c r="E30" s="71"/>
      <c r="F30" s="68">
        <v>18</v>
      </c>
      <c r="H30" s="14" t="s">
        <v>33</v>
      </c>
    </row>
    <row r="31" spans="1:12" ht="16.5" customHeight="1" x14ac:dyDescent="0.25">
      <c r="A31" s="67" t="s">
        <v>37</v>
      </c>
      <c r="B31" s="69" t="s">
        <v>9</v>
      </c>
      <c r="C31" s="70"/>
      <c r="D31" s="70"/>
      <c r="E31" s="71"/>
      <c r="F31" s="68">
        <v>1</v>
      </c>
      <c r="H31" s="14" t="s">
        <v>33</v>
      </c>
    </row>
    <row r="32" spans="1:12" ht="16.5" customHeight="1" x14ac:dyDescent="0.25">
      <c r="A32" s="67" t="s">
        <v>35</v>
      </c>
      <c r="B32" s="72" t="s">
        <v>5</v>
      </c>
      <c r="C32" s="73"/>
      <c r="D32" s="73"/>
      <c r="E32" s="74"/>
      <c r="F32" s="75">
        <f>SUM(F33:F41)</f>
        <v>0</v>
      </c>
      <c r="H32" s="14" t="s">
        <v>12</v>
      </c>
    </row>
    <row r="33" spans="1:8" ht="16.5" customHeight="1" x14ac:dyDescent="0.25">
      <c r="A33" s="67"/>
      <c r="B33" s="69" t="s">
        <v>42</v>
      </c>
      <c r="C33" s="70"/>
      <c r="D33" s="70"/>
      <c r="E33" s="71"/>
      <c r="F33" s="68">
        <v>0</v>
      </c>
    </row>
    <row r="34" spans="1:8" ht="16.5" customHeight="1" x14ac:dyDescent="0.25">
      <c r="A34" s="67"/>
      <c r="B34" s="69" t="s">
        <v>43</v>
      </c>
      <c r="C34" s="70"/>
      <c r="D34" s="70"/>
      <c r="E34" s="71"/>
      <c r="F34" s="68">
        <v>0</v>
      </c>
    </row>
    <row r="35" spans="1:8" ht="16.5" customHeight="1" x14ac:dyDescent="0.25">
      <c r="A35" s="67"/>
      <c r="B35" s="69" t="s">
        <v>44</v>
      </c>
      <c r="C35" s="70"/>
      <c r="D35" s="70"/>
      <c r="E35" s="71"/>
      <c r="F35" s="68">
        <v>0</v>
      </c>
    </row>
    <row r="36" spans="1:8" ht="16.5" customHeight="1" x14ac:dyDescent="0.25">
      <c r="A36" s="67"/>
      <c r="B36" s="69" t="s">
        <v>45</v>
      </c>
      <c r="C36" s="70"/>
      <c r="D36" s="70"/>
      <c r="E36" s="71"/>
      <c r="F36" s="68">
        <v>0</v>
      </c>
    </row>
    <row r="37" spans="1:8" ht="16.5" customHeight="1" x14ac:dyDescent="0.25">
      <c r="A37" s="67"/>
      <c r="B37" s="72" t="s">
        <v>46</v>
      </c>
      <c r="C37" s="73"/>
      <c r="D37" s="73"/>
      <c r="E37" s="74"/>
      <c r="F37" s="68">
        <v>0</v>
      </c>
    </row>
    <row r="38" spans="1:8" ht="16.5" customHeight="1" x14ac:dyDescent="0.25">
      <c r="A38" s="67"/>
      <c r="B38" s="72" t="s">
        <v>47</v>
      </c>
      <c r="C38" s="73"/>
      <c r="D38" s="73"/>
      <c r="E38" s="74"/>
      <c r="F38" s="68">
        <v>0</v>
      </c>
    </row>
    <row r="39" spans="1:8" ht="16.5" customHeight="1" x14ac:dyDescent="0.25">
      <c r="A39" s="67"/>
      <c r="B39" s="76" t="s">
        <v>48</v>
      </c>
      <c r="C39" s="77"/>
      <c r="D39" s="77"/>
      <c r="E39" s="78"/>
      <c r="F39" s="68">
        <v>0</v>
      </c>
    </row>
    <row r="40" spans="1:8" ht="16.5" customHeight="1" x14ac:dyDescent="0.25">
      <c r="A40" s="67"/>
      <c r="B40" s="76" t="s">
        <v>49</v>
      </c>
      <c r="C40" s="77"/>
      <c r="D40" s="77"/>
      <c r="E40" s="78"/>
      <c r="F40" s="68">
        <v>0</v>
      </c>
    </row>
    <row r="41" spans="1:8" ht="16.5" customHeight="1" x14ac:dyDescent="0.25">
      <c r="A41" s="67"/>
      <c r="B41" s="76" t="s">
        <v>62</v>
      </c>
      <c r="C41" s="77"/>
      <c r="D41" s="77"/>
      <c r="E41" s="78"/>
      <c r="F41" s="68">
        <v>0</v>
      </c>
    </row>
    <row r="42" spans="1:8" ht="16.5" customHeight="1" x14ac:dyDescent="0.25">
      <c r="A42" s="67" t="s">
        <v>36</v>
      </c>
      <c r="B42" s="76" t="s">
        <v>10</v>
      </c>
      <c r="C42" s="77"/>
      <c r="D42" s="77"/>
      <c r="E42" s="78"/>
      <c r="F42" s="75">
        <f>SUM(F43:F46)</f>
        <v>4</v>
      </c>
      <c r="H42" s="14" t="s">
        <v>33</v>
      </c>
    </row>
    <row r="43" spans="1:8" ht="16.5" customHeight="1" x14ac:dyDescent="0.25">
      <c r="A43" s="67"/>
      <c r="B43" s="76" t="s">
        <v>39</v>
      </c>
      <c r="C43" s="77"/>
      <c r="D43" s="77"/>
      <c r="E43" s="78"/>
      <c r="F43" s="68">
        <v>0</v>
      </c>
    </row>
    <row r="44" spans="1:8" ht="16.5" customHeight="1" x14ac:dyDescent="0.25">
      <c r="A44" s="67"/>
      <c r="B44" s="76" t="s">
        <v>40</v>
      </c>
      <c r="C44" s="77"/>
      <c r="D44" s="77"/>
      <c r="E44" s="78"/>
      <c r="F44" s="68">
        <v>0</v>
      </c>
    </row>
    <row r="45" spans="1:8" ht="16.5" customHeight="1" x14ac:dyDescent="0.25">
      <c r="A45" s="67"/>
      <c r="B45" s="76" t="s">
        <v>41</v>
      </c>
      <c r="C45" s="77"/>
      <c r="D45" s="77"/>
      <c r="E45" s="78"/>
      <c r="F45" s="68">
        <v>0</v>
      </c>
    </row>
    <row r="46" spans="1:8" ht="16.5" customHeight="1" x14ac:dyDescent="0.25">
      <c r="A46" s="67"/>
      <c r="B46" s="76" t="s">
        <v>62</v>
      </c>
      <c r="C46" s="77"/>
      <c r="D46" s="77"/>
      <c r="E46" s="78"/>
      <c r="F46" s="68">
        <v>4</v>
      </c>
    </row>
    <row r="47" spans="1:8" ht="16.5" customHeight="1" x14ac:dyDescent="0.25">
      <c r="A47" s="67" t="s">
        <v>38</v>
      </c>
      <c r="B47" s="79" t="s">
        <v>11</v>
      </c>
      <c r="C47" s="80"/>
      <c r="D47" s="80"/>
      <c r="E47" s="81"/>
      <c r="F47" s="68">
        <v>0</v>
      </c>
      <c r="H47" s="14" t="s">
        <v>33</v>
      </c>
    </row>
    <row r="48" spans="1:8" ht="16.5" customHeight="1" x14ac:dyDescent="0.25">
      <c r="A48" s="82" t="s">
        <v>50</v>
      </c>
      <c r="B48" s="83" t="s">
        <v>51</v>
      </c>
      <c r="C48" s="84"/>
      <c r="D48" s="84"/>
      <c r="E48" s="85"/>
      <c r="F48" s="68">
        <v>0</v>
      </c>
    </row>
    <row r="49" spans="1:7" ht="15" x14ac:dyDescent="0.25">
      <c r="A49" s="9"/>
      <c r="B49" s="86" t="s">
        <v>54</v>
      </c>
      <c r="C49" s="86"/>
      <c r="D49" s="86"/>
      <c r="E49" s="86"/>
      <c r="F49" s="87"/>
    </row>
    <row r="50" spans="1:7" ht="19.5" customHeight="1" x14ac:dyDescent="0.25">
      <c r="A50" s="10">
        <v>5</v>
      </c>
      <c r="B50" s="282" t="s">
        <v>70</v>
      </c>
      <c r="C50" s="282"/>
      <c r="D50" s="282"/>
      <c r="E50" s="282"/>
      <c r="F50" s="283"/>
    </row>
    <row r="51" spans="1:7" ht="17.25" customHeight="1" x14ac:dyDescent="0.25">
      <c r="A51" s="88" t="s">
        <v>55</v>
      </c>
      <c r="B51" s="89" t="s">
        <v>2</v>
      </c>
      <c r="C51" s="90"/>
      <c r="D51" s="90"/>
      <c r="E51" s="91"/>
      <c r="F51" s="92">
        <v>47</v>
      </c>
    </row>
    <row r="52" spans="1:7" ht="17.25" customHeight="1" x14ac:dyDescent="0.25">
      <c r="A52" s="88" t="s">
        <v>56</v>
      </c>
      <c r="B52" s="93" t="s">
        <v>3</v>
      </c>
      <c r="C52" s="94"/>
      <c r="D52" s="94"/>
      <c r="E52" s="95"/>
      <c r="F52" s="92">
        <v>106</v>
      </c>
    </row>
    <row r="53" spans="1:7" ht="17.25" customHeight="1" x14ac:dyDescent="0.25">
      <c r="A53" s="88" t="s">
        <v>57</v>
      </c>
      <c r="B53" s="277" t="s">
        <v>61</v>
      </c>
      <c r="C53" s="278"/>
      <c r="D53" s="94"/>
      <c r="E53" s="95"/>
      <c r="F53" s="92">
        <v>0</v>
      </c>
    </row>
    <row r="54" spans="1:7" ht="17.25" customHeight="1" x14ac:dyDescent="0.25">
      <c r="A54" s="88" t="s">
        <v>58</v>
      </c>
      <c r="B54" s="93" t="s">
        <v>4</v>
      </c>
      <c r="C54" s="94"/>
      <c r="D54" s="94"/>
      <c r="E54" s="95"/>
      <c r="F54" s="92">
        <v>0</v>
      </c>
    </row>
    <row r="55" spans="1:7" ht="17.25" customHeight="1" x14ac:dyDescent="0.25">
      <c r="A55" s="88" t="s">
        <v>59</v>
      </c>
      <c r="B55" s="93" t="s">
        <v>60</v>
      </c>
      <c r="C55" s="94"/>
      <c r="D55" s="94"/>
      <c r="E55" s="95"/>
      <c r="F55" s="92">
        <v>0</v>
      </c>
    </row>
    <row r="56" spans="1:7" ht="30" customHeight="1" x14ac:dyDescent="0.25">
      <c r="A56" s="279" t="s">
        <v>102</v>
      </c>
      <c r="B56" s="280"/>
      <c r="C56" s="280"/>
      <c r="D56" s="280"/>
      <c r="E56" s="281"/>
      <c r="F56" s="96" t="s">
        <v>1</v>
      </c>
    </row>
    <row r="57" spans="1:7" ht="17.100000000000001" customHeight="1" x14ac:dyDescent="0.25">
      <c r="A57" s="97">
        <v>6</v>
      </c>
      <c r="B57" s="98" t="s">
        <v>103</v>
      </c>
      <c r="C57" s="98"/>
      <c r="D57" s="98"/>
      <c r="E57" s="98"/>
      <c r="F57" s="99"/>
    </row>
    <row r="58" spans="1:7" ht="20.25" customHeight="1" x14ac:dyDescent="0.25">
      <c r="A58" s="100" t="s">
        <v>104</v>
      </c>
      <c r="B58" s="271" t="s">
        <v>105</v>
      </c>
      <c r="C58" s="272"/>
      <c r="D58" s="272"/>
      <c r="E58" s="273"/>
      <c r="F58" s="101">
        <v>49</v>
      </c>
    </row>
    <row r="59" spans="1:7" ht="20.25" customHeight="1" x14ac:dyDescent="0.25">
      <c r="A59" s="100" t="s">
        <v>106</v>
      </c>
      <c r="B59" s="271" t="s">
        <v>107</v>
      </c>
      <c r="C59" s="272"/>
      <c r="D59" s="272"/>
      <c r="E59" s="273"/>
      <c r="F59" s="101">
        <v>31</v>
      </c>
    </row>
    <row r="60" spans="1:7" ht="20.25" customHeight="1" x14ac:dyDescent="0.25">
      <c r="A60" s="100" t="s">
        <v>108</v>
      </c>
      <c r="B60" s="271" t="s">
        <v>109</v>
      </c>
      <c r="C60" s="272"/>
      <c r="D60" s="272"/>
      <c r="E60" s="273"/>
      <c r="F60" s="101">
        <v>31</v>
      </c>
      <c r="G60" s="14" t="s">
        <v>110</v>
      </c>
    </row>
    <row r="61" spans="1:7" ht="20.25" customHeight="1" x14ac:dyDescent="0.25">
      <c r="A61" s="100" t="s">
        <v>111</v>
      </c>
      <c r="B61" s="271" t="s">
        <v>112</v>
      </c>
      <c r="C61" s="272"/>
      <c r="D61" s="272"/>
      <c r="E61" s="273"/>
      <c r="F61" s="101">
        <v>28</v>
      </c>
    </row>
    <row r="62" spans="1:7" ht="20.25" customHeight="1" x14ac:dyDescent="0.25">
      <c r="A62" s="100" t="s">
        <v>113</v>
      </c>
      <c r="B62" s="271" t="s">
        <v>114</v>
      </c>
      <c r="C62" s="272"/>
      <c r="D62" s="272"/>
      <c r="E62" s="273"/>
      <c r="F62" s="101">
        <v>28</v>
      </c>
    </row>
    <row r="63" spans="1:7" ht="20.25" customHeight="1" x14ac:dyDescent="0.25">
      <c r="A63" s="100" t="s">
        <v>115</v>
      </c>
      <c r="B63" s="271" t="s">
        <v>116</v>
      </c>
      <c r="C63" s="272"/>
      <c r="D63" s="272"/>
      <c r="E63" s="273"/>
      <c r="F63" s="101">
        <v>9</v>
      </c>
    </row>
    <row r="64" spans="1:7" ht="17.100000000000001" customHeight="1" x14ac:dyDescent="0.25">
      <c r="A64" s="97">
        <v>7</v>
      </c>
      <c r="B64" s="274" t="s">
        <v>117</v>
      </c>
      <c r="C64" s="275"/>
      <c r="D64" s="275"/>
      <c r="E64" s="276"/>
      <c r="F64" s="102"/>
    </row>
    <row r="65" spans="1:7" ht="18.75" customHeight="1" x14ac:dyDescent="0.25">
      <c r="A65" s="103" t="s">
        <v>118</v>
      </c>
      <c r="B65" s="265" t="s">
        <v>119</v>
      </c>
      <c r="C65" s="266"/>
      <c r="D65" s="266"/>
      <c r="E65" s="267"/>
      <c r="F65" s="104">
        <v>1</v>
      </c>
    </row>
    <row r="66" spans="1:7" ht="18.75" customHeight="1" x14ac:dyDescent="0.25">
      <c r="A66" s="103" t="s">
        <v>120</v>
      </c>
      <c r="B66" s="265" t="s">
        <v>121</v>
      </c>
      <c r="C66" s="266"/>
      <c r="D66" s="266"/>
      <c r="E66" s="267"/>
      <c r="F66" s="104">
        <v>7</v>
      </c>
    </row>
    <row r="67" spans="1:7" ht="18.75" customHeight="1" x14ac:dyDescent="0.25">
      <c r="A67" s="103" t="s">
        <v>122</v>
      </c>
      <c r="B67" s="265" t="s">
        <v>123</v>
      </c>
      <c r="C67" s="266"/>
      <c r="D67" s="266"/>
      <c r="E67" s="267"/>
      <c r="F67" s="104">
        <v>12</v>
      </c>
    </row>
    <row r="68" spans="1:7" ht="17.100000000000001" customHeight="1" x14ac:dyDescent="0.25">
      <c r="A68" s="97">
        <v>8</v>
      </c>
      <c r="B68" s="105" t="s">
        <v>124</v>
      </c>
      <c r="C68" s="105"/>
      <c r="D68" s="105"/>
      <c r="E68" s="105"/>
      <c r="F68" s="99"/>
    </row>
    <row r="69" spans="1:7" ht="31.5" customHeight="1" x14ac:dyDescent="0.25">
      <c r="A69" s="106" t="s">
        <v>125</v>
      </c>
      <c r="B69" s="268" t="s">
        <v>126</v>
      </c>
      <c r="C69" s="269"/>
      <c r="D69" s="269"/>
      <c r="E69" s="270"/>
      <c r="F69" s="107">
        <v>5</v>
      </c>
    </row>
    <row r="70" spans="1:7" ht="31.5" customHeight="1" x14ac:dyDescent="0.25">
      <c r="A70" s="106" t="s">
        <v>127</v>
      </c>
      <c r="B70" s="268" t="s">
        <v>128</v>
      </c>
      <c r="C70" s="269"/>
      <c r="D70" s="269"/>
      <c r="E70" s="270"/>
      <c r="F70" s="107">
        <v>7</v>
      </c>
    </row>
    <row r="71" spans="1:7" ht="17.100000000000001" customHeight="1" x14ac:dyDescent="0.25">
      <c r="A71" s="108" t="s">
        <v>129</v>
      </c>
      <c r="B71" s="105" t="s">
        <v>130</v>
      </c>
      <c r="C71" s="105"/>
      <c r="D71" s="105"/>
      <c r="E71" s="105"/>
      <c r="F71" s="99"/>
    </row>
    <row r="72" spans="1:7" ht="20.25" customHeight="1" x14ac:dyDescent="0.25">
      <c r="A72" s="109">
        <v>9</v>
      </c>
      <c r="B72" s="262" t="s">
        <v>131</v>
      </c>
      <c r="C72" s="263"/>
      <c r="D72" s="263"/>
      <c r="E72" s="264"/>
      <c r="F72" s="110">
        <v>0</v>
      </c>
      <c r="G72" s="14" t="s">
        <v>132</v>
      </c>
    </row>
    <row r="73" spans="1:7" ht="31.5" customHeight="1" x14ac:dyDescent="0.25">
      <c r="A73" s="109">
        <v>10</v>
      </c>
      <c r="B73" s="251" t="s">
        <v>133</v>
      </c>
      <c r="C73" s="252"/>
      <c r="D73" s="252"/>
      <c r="E73" s="253"/>
      <c r="F73" s="110">
        <v>0</v>
      </c>
      <c r="G73" s="14" t="s">
        <v>134</v>
      </c>
    </row>
    <row r="74" spans="1:7" ht="20.25" customHeight="1" x14ac:dyDescent="0.25">
      <c r="A74" s="111" t="s">
        <v>135</v>
      </c>
      <c r="B74" s="262" t="s">
        <v>136</v>
      </c>
      <c r="C74" s="263"/>
      <c r="D74" s="263"/>
      <c r="E74" s="264"/>
      <c r="F74" s="112">
        <v>0</v>
      </c>
    </row>
    <row r="75" spans="1:7" ht="20.25" customHeight="1" x14ac:dyDescent="0.25">
      <c r="A75" s="111">
        <v>11</v>
      </c>
      <c r="B75" s="262" t="s">
        <v>137</v>
      </c>
      <c r="C75" s="263"/>
      <c r="D75" s="263"/>
      <c r="E75" s="264"/>
      <c r="F75" s="112">
        <v>0</v>
      </c>
      <c r="G75" s="14" t="s">
        <v>138</v>
      </c>
    </row>
    <row r="76" spans="1:7" ht="20.25" customHeight="1" x14ac:dyDescent="0.25">
      <c r="A76" s="113" t="s">
        <v>139</v>
      </c>
      <c r="B76" s="262" t="s">
        <v>140</v>
      </c>
      <c r="C76" s="263"/>
      <c r="D76" s="263"/>
      <c r="E76" s="264"/>
      <c r="F76" s="114">
        <v>0</v>
      </c>
    </row>
    <row r="77" spans="1:7" ht="33.75" customHeight="1" x14ac:dyDescent="0.25">
      <c r="A77" s="113">
        <v>12</v>
      </c>
      <c r="B77" s="262" t="s">
        <v>141</v>
      </c>
      <c r="C77" s="263"/>
      <c r="D77" s="263"/>
      <c r="E77" s="264"/>
      <c r="F77" s="114">
        <v>23</v>
      </c>
      <c r="G77" s="14" t="s">
        <v>142</v>
      </c>
    </row>
    <row r="78" spans="1:7" ht="20.25" customHeight="1" x14ac:dyDescent="0.25">
      <c r="A78" s="113" t="s">
        <v>143</v>
      </c>
      <c r="B78" s="262" t="s">
        <v>144</v>
      </c>
      <c r="C78" s="263"/>
      <c r="D78" s="263"/>
      <c r="E78" s="264"/>
      <c r="F78" s="114">
        <v>8</v>
      </c>
    </row>
    <row r="79" spans="1:7" ht="35.25" customHeight="1" x14ac:dyDescent="0.25">
      <c r="A79" s="113">
        <v>13</v>
      </c>
      <c r="B79" s="262" t="s">
        <v>145</v>
      </c>
      <c r="C79" s="263"/>
      <c r="D79" s="263"/>
      <c r="E79" s="264"/>
      <c r="F79" s="114">
        <v>67</v>
      </c>
      <c r="G79" s="14" t="s">
        <v>146</v>
      </c>
    </row>
    <row r="80" spans="1:7" ht="20.25" customHeight="1" x14ac:dyDescent="0.25">
      <c r="A80" s="113" t="s">
        <v>147</v>
      </c>
      <c r="B80" s="262" t="s">
        <v>148</v>
      </c>
      <c r="C80" s="263"/>
      <c r="D80" s="263"/>
      <c r="E80" s="264"/>
      <c r="F80" s="114">
        <v>8</v>
      </c>
    </row>
    <row r="81" spans="1:7" ht="20.25" customHeight="1" x14ac:dyDescent="0.25">
      <c r="A81" s="113">
        <v>14</v>
      </c>
      <c r="B81" s="259" t="s">
        <v>149</v>
      </c>
      <c r="C81" s="260"/>
      <c r="D81" s="260"/>
      <c r="E81" s="261"/>
      <c r="F81" s="114">
        <v>8</v>
      </c>
      <c r="G81" s="14" t="s">
        <v>150</v>
      </c>
    </row>
    <row r="82" spans="1:7" ht="20.25" customHeight="1" x14ac:dyDescent="0.25">
      <c r="A82" s="113" t="s">
        <v>151</v>
      </c>
      <c r="B82" s="259" t="s">
        <v>152</v>
      </c>
      <c r="C82" s="260"/>
      <c r="D82" s="260"/>
      <c r="E82" s="261"/>
      <c r="F82" s="114">
        <v>0</v>
      </c>
    </row>
    <row r="83" spans="1:7" ht="20.25" customHeight="1" x14ac:dyDescent="0.25">
      <c r="A83" s="113">
        <v>15</v>
      </c>
      <c r="B83" s="259" t="s">
        <v>153</v>
      </c>
      <c r="C83" s="260"/>
      <c r="D83" s="260"/>
      <c r="E83" s="261"/>
      <c r="F83" s="114">
        <v>26</v>
      </c>
    </row>
    <row r="84" spans="1:7" ht="20.25" customHeight="1" x14ac:dyDescent="0.25">
      <c r="A84" s="115">
        <v>16</v>
      </c>
      <c r="B84" s="251" t="s">
        <v>154</v>
      </c>
      <c r="C84" s="252"/>
      <c r="D84" s="252"/>
      <c r="E84" s="253"/>
      <c r="F84" s="116">
        <v>44</v>
      </c>
      <c r="G84" s="14" t="s">
        <v>155</v>
      </c>
    </row>
    <row r="85" spans="1:7" ht="20.25" customHeight="1" x14ac:dyDescent="0.25">
      <c r="A85" s="115">
        <v>17</v>
      </c>
      <c r="B85" s="251" t="s">
        <v>156</v>
      </c>
      <c r="C85" s="252"/>
      <c r="D85" s="252"/>
      <c r="E85" s="253"/>
      <c r="F85" s="116">
        <v>6</v>
      </c>
    </row>
    <row r="86" spans="1:7" ht="32.25" customHeight="1" x14ac:dyDescent="0.25">
      <c r="A86" s="115">
        <v>18</v>
      </c>
      <c r="B86" s="251" t="s">
        <v>157</v>
      </c>
      <c r="C86" s="252"/>
      <c r="D86" s="252"/>
      <c r="E86" s="253"/>
      <c r="F86" s="116">
        <v>9</v>
      </c>
    </row>
    <row r="87" spans="1:7" ht="20.25" customHeight="1" x14ac:dyDescent="0.25">
      <c r="A87" s="115" t="s">
        <v>158</v>
      </c>
      <c r="B87" s="251" t="s">
        <v>159</v>
      </c>
      <c r="C87" s="252"/>
      <c r="D87" s="252"/>
      <c r="E87" s="253"/>
      <c r="F87" s="116">
        <v>1</v>
      </c>
    </row>
    <row r="88" spans="1:7" ht="30" customHeight="1" x14ac:dyDescent="0.25">
      <c r="A88" s="254" t="s">
        <v>160</v>
      </c>
      <c r="B88" s="255"/>
      <c r="C88" s="255"/>
      <c r="D88" s="255"/>
      <c r="E88" s="255"/>
      <c r="F88" s="255"/>
    </row>
    <row r="89" spans="1:7" ht="32.25" customHeight="1" x14ac:dyDescent="0.25">
      <c r="A89" s="256" t="s">
        <v>161</v>
      </c>
      <c r="B89" s="257"/>
      <c r="C89" s="257"/>
      <c r="D89" s="257"/>
      <c r="E89" s="257"/>
      <c r="F89" s="257"/>
    </row>
    <row r="92" spans="1:7" ht="15.75" x14ac:dyDescent="0.25">
      <c r="A92" s="258" t="s">
        <v>162</v>
      </c>
      <c r="B92" s="258"/>
      <c r="C92" s="258"/>
      <c r="D92" s="258"/>
      <c r="E92" s="258"/>
      <c r="F92" s="258"/>
    </row>
    <row r="93" spans="1:7" ht="20.25" customHeight="1" x14ac:dyDescent="0.25">
      <c r="A93" s="244" t="s">
        <v>163</v>
      </c>
      <c r="B93" s="245"/>
      <c r="C93" s="117" t="s">
        <v>175</v>
      </c>
      <c r="D93" s="118" t="s">
        <v>165</v>
      </c>
      <c r="E93" s="248" t="s">
        <v>176</v>
      </c>
      <c r="F93" s="249"/>
    </row>
    <row r="94" spans="1:7" ht="20.25" customHeight="1" x14ac:dyDescent="0.25">
      <c r="A94" s="244" t="s">
        <v>167</v>
      </c>
      <c r="B94" s="245"/>
      <c r="C94" s="117" t="s">
        <v>177</v>
      </c>
      <c r="D94" s="118" t="s">
        <v>169</v>
      </c>
      <c r="E94" s="246">
        <v>8318996812</v>
      </c>
      <c r="F94" s="247"/>
    </row>
    <row r="95" spans="1:7" ht="20.25" customHeight="1" x14ac:dyDescent="0.25">
      <c r="A95" s="244" t="s">
        <v>170</v>
      </c>
      <c r="B95" s="245"/>
      <c r="C95" s="117" t="s">
        <v>178</v>
      </c>
      <c r="D95" s="118" t="s">
        <v>179</v>
      </c>
      <c r="E95" s="248" t="s">
        <v>180</v>
      </c>
      <c r="F95" s="249"/>
    </row>
    <row r="96" spans="1:7" ht="15.75" x14ac:dyDescent="0.25">
      <c r="A96" s="250" t="s">
        <v>172</v>
      </c>
      <c r="B96" s="250"/>
      <c r="C96" s="250"/>
      <c r="D96" s="250"/>
      <c r="E96" s="250"/>
      <c r="F96" s="250"/>
    </row>
    <row r="97" spans="1:6" ht="43.5" customHeight="1" x14ac:dyDescent="0.25">
      <c r="A97" s="242" t="s">
        <v>173</v>
      </c>
      <c r="B97" s="243"/>
      <c r="C97" s="243"/>
      <c r="D97" s="243"/>
      <c r="E97" s="243"/>
      <c r="F97" s="243"/>
    </row>
  </sheetData>
  <sheetProtection password="C8B1" sheet="1" selectLockedCells="1"/>
  <mergeCells count="58">
    <mergeCell ref="B1:E1"/>
    <mergeCell ref="B2:E2"/>
    <mergeCell ref="B3:E3"/>
    <mergeCell ref="B4:E4"/>
    <mergeCell ref="B5:E5"/>
    <mergeCell ref="B6:E6"/>
    <mergeCell ref="B21:E21"/>
    <mergeCell ref="B22:E22"/>
    <mergeCell ref="B23:E23"/>
    <mergeCell ref="B26:E26"/>
    <mergeCell ref="B8:E8"/>
    <mergeCell ref="B10:F10"/>
    <mergeCell ref="B24:E24"/>
    <mergeCell ref="A7:E7"/>
    <mergeCell ref="B25:E25"/>
    <mergeCell ref="B27:F27"/>
    <mergeCell ref="B50:F50"/>
    <mergeCell ref="B53:C53"/>
    <mergeCell ref="A56:E56"/>
    <mergeCell ref="B58:E58"/>
    <mergeCell ref="B59:E59"/>
    <mergeCell ref="B60:E60"/>
    <mergeCell ref="B61:E61"/>
    <mergeCell ref="B62:E62"/>
    <mergeCell ref="B63:E63"/>
    <mergeCell ref="B64:E64"/>
    <mergeCell ref="B65:E65"/>
    <mergeCell ref="B66:E66"/>
    <mergeCell ref="B67:E67"/>
    <mergeCell ref="B69:E69"/>
    <mergeCell ref="B70:E70"/>
    <mergeCell ref="B72:E72"/>
    <mergeCell ref="B73:E73"/>
    <mergeCell ref="B74:E74"/>
    <mergeCell ref="B75:E75"/>
    <mergeCell ref="B76:E76"/>
    <mergeCell ref="B77:E77"/>
    <mergeCell ref="B78:E78"/>
    <mergeCell ref="B79:E79"/>
    <mergeCell ref="B80:E80"/>
    <mergeCell ref="B81:E81"/>
    <mergeCell ref="B82:E82"/>
    <mergeCell ref="B83:E83"/>
    <mergeCell ref="B84:E84"/>
    <mergeCell ref="B85:E85"/>
    <mergeCell ref="B86:E86"/>
    <mergeCell ref="B87:E87"/>
    <mergeCell ref="A88:F88"/>
    <mergeCell ref="A89:F89"/>
    <mergeCell ref="A95:B95"/>
    <mergeCell ref="E95:F95"/>
    <mergeCell ref="A96:F96"/>
    <mergeCell ref="A97:F97"/>
    <mergeCell ref="A92:F92"/>
    <mergeCell ref="A93:B93"/>
    <mergeCell ref="E93:F93"/>
    <mergeCell ref="A94:B94"/>
    <mergeCell ref="E94:F94"/>
  </mergeCells>
  <pageMargins left="0.7" right="0.7" top="0.75" bottom="0.75" header="0.3" footer="0.3"/>
  <pageSetup scale="77" orientation="portrait" r:id="rId1"/>
  <rowBreaks count="1" manualBreakCount="1">
    <brk id="46" max="5" man="1"/>
  </rowBreaks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L97"/>
  <sheetViews>
    <sheetView showGridLines="0" zoomScaleNormal="100" zoomScaleSheetLayoutView="100" workbookViewId="0">
      <selection activeCell="A8" sqref="A1:XFD1048576"/>
    </sheetView>
  </sheetViews>
  <sheetFormatPr defaultColWidth="9.28515625" defaultRowHeight="14.25" x14ac:dyDescent="0.25"/>
  <cols>
    <col min="1" max="1" width="5.7109375" style="58" bestFit="1" customWidth="1"/>
    <col min="2" max="5" width="26.140625" style="18" customWidth="1"/>
    <col min="6" max="16384" width="9.28515625" style="14"/>
  </cols>
  <sheetData>
    <row r="1" spans="1:10" ht="20.25" customHeight="1" x14ac:dyDescent="0.25">
      <c r="A1" s="43"/>
      <c r="B1" s="287" t="s">
        <v>63</v>
      </c>
      <c r="C1" s="287"/>
      <c r="D1" s="287"/>
      <c r="E1" s="287"/>
      <c r="F1" s="39"/>
    </row>
    <row r="2" spans="1:10" ht="18" customHeight="1" x14ac:dyDescent="0.25">
      <c r="A2" s="43"/>
      <c r="B2" s="287" t="s">
        <v>64</v>
      </c>
      <c r="C2" s="287"/>
      <c r="D2" s="287"/>
      <c r="E2" s="287"/>
      <c r="F2" s="39"/>
    </row>
    <row r="3" spans="1:10" ht="23.25" customHeight="1" x14ac:dyDescent="0.25">
      <c r="A3" s="57"/>
      <c r="B3" s="288" t="s">
        <v>66</v>
      </c>
      <c r="C3" s="288"/>
      <c r="D3" s="288"/>
      <c r="E3" s="288"/>
      <c r="F3" s="38"/>
    </row>
    <row r="4" spans="1:10" ht="15.75" customHeight="1" x14ac:dyDescent="0.25">
      <c r="B4" s="289" t="s">
        <v>92</v>
      </c>
      <c r="C4" s="289"/>
      <c r="D4" s="289"/>
      <c r="E4" s="289"/>
      <c r="F4" s="12"/>
    </row>
    <row r="5" spans="1:10" ht="15" customHeight="1" x14ac:dyDescent="0.25">
      <c r="A5" s="59"/>
      <c r="B5" s="290" t="s">
        <v>72</v>
      </c>
      <c r="C5" s="290"/>
      <c r="D5" s="290"/>
      <c r="E5" s="290"/>
    </row>
    <row r="6" spans="1:10" ht="15" x14ac:dyDescent="0.25">
      <c r="A6" s="59"/>
      <c r="B6" s="288" t="s">
        <v>73</v>
      </c>
      <c r="C6" s="300"/>
      <c r="D6" s="300"/>
      <c r="E6" s="300"/>
    </row>
    <row r="7" spans="1:10" ht="30" customHeight="1" x14ac:dyDescent="0.25">
      <c r="A7" s="279" t="s">
        <v>0</v>
      </c>
      <c r="B7" s="280"/>
      <c r="C7" s="280"/>
      <c r="D7" s="280"/>
      <c r="E7" s="281"/>
      <c r="F7" s="2" t="s">
        <v>1</v>
      </c>
    </row>
    <row r="8" spans="1:10" ht="31.5" customHeight="1" x14ac:dyDescent="0.25">
      <c r="A8" s="3">
        <v>1</v>
      </c>
      <c r="B8" s="284" t="s">
        <v>17</v>
      </c>
      <c r="C8" s="285"/>
      <c r="D8" s="285"/>
      <c r="E8" s="286"/>
      <c r="F8" s="60">
        <v>155</v>
      </c>
      <c r="G8" s="61">
        <f>F22+F23+F24+F25</f>
        <v>155</v>
      </c>
      <c r="H8" s="32" t="s">
        <v>30</v>
      </c>
      <c r="I8" s="32"/>
      <c r="J8" s="32"/>
    </row>
    <row r="9" spans="1:10" ht="15" x14ac:dyDescent="0.25">
      <c r="A9" s="4"/>
      <c r="B9" s="62" t="s">
        <v>52</v>
      </c>
      <c r="C9" s="62"/>
      <c r="D9" s="62"/>
      <c r="E9" s="62"/>
      <c r="F9" s="4"/>
      <c r="G9" s="61"/>
      <c r="H9" s="32"/>
      <c r="I9" s="32"/>
      <c r="J9" s="32"/>
    </row>
    <row r="10" spans="1:10" ht="32.25" customHeight="1" x14ac:dyDescent="0.25">
      <c r="A10" s="5">
        <v>2</v>
      </c>
      <c r="B10" s="291" t="s">
        <v>68</v>
      </c>
      <c r="C10" s="291"/>
      <c r="D10" s="291"/>
      <c r="E10" s="291"/>
      <c r="F10" s="292"/>
    </row>
    <row r="11" spans="1:10" ht="18" customHeight="1" x14ac:dyDescent="0.25">
      <c r="A11" s="25" t="s">
        <v>18</v>
      </c>
      <c r="B11" s="37" t="s">
        <v>93</v>
      </c>
      <c r="C11" s="63"/>
      <c r="D11" s="63"/>
      <c r="E11" s="64"/>
      <c r="F11" s="54">
        <v>1</v>
      </c>
    </row>
    <row r="12" spans="1:10" ht="18" customHeight="1" x14ac:dyDescent="0.25">
      <c r="A12" s="25" t="s">
        <v>19</v>
      </c>
      <c r="B12" s="37" t="s">
        <v>94</v>
      </c>
      <c r="C12" s="63"/>
      <c r="D12" s="63"/>
      <c r="E12" s="64"/>
      <c r="F12" s="54">
        <v>11</v>
      </c>
    </row>
    <row r="13" spans="1:10" ht="18" customHeight="1" x14ac:dyDescent="0.25">
      <c r="A13" s="25" t="s">
        <v>20</v>
      </c>
      <c r="B13" s="37" t="s">
        <v>95</v>
      </c>
      <c r="C13" s="63"/>
      <c r="D13" s="63"/>
      <c r="E13" s="64"/>
      <c r="F13" s="54">
        <v>13</v>
      </c>
      <c r="H13" s="18"/>
    </row>
    <row r="14" spans="1:10" ht="18" customHeight="1" x14ac:dyDescent="0.25">
      <c r="A14" s="25" t="s">
        <v>21</v>
      </c>
      <c r="B14" s="37" t="s">
        <v>96</v>
      </c>
      <c r="C14" s="63"/>
      <c r="D14" s="63"/>
      <c r="E14" s="64"/>
      <c r="F14" s="54">
        <v>24</v>
      </c>
    </row>
    <row r="15" spans="1:10" ht="18" customHeight="1" x14ac:dyDescent="0.25">
      <c r="A15" s="25" t="s">
        <v>22</v>
      </c>
      <c r="B15" s="37" t="s">
        <v>97</v>
      </c>
      <c r="C15" s="63"/>
      <c r="D15" s="63"/>
      <c r="E15" s="64"/>
      <c r="F15" s="54">
        <v>6</v>
      </c>
    </row>
    <row r="16" spans="1:10" ht="18" customHeight="1" x14ac:dyDescent="0.25">
      <c r="A16" s="25" t="s">
        <v>23</v>
      </c>
      <c r="B16" s="37" t="s">
        <v>98</v>
      </c>
      <c r="C16" s="63"/>
      <c r="D16" s="63"/>
      <c r="E16" s="64"/>
      <c r="F16" s="54">
        <v>4</v>
      </c>
    </row>
    <row r="17" spans="1:12" ht="18" customHeight="1" x14ac:dyDescent="0.25">
      <c r="A17" s="25" t="s">
        <v>24</v>
      </c>
      <c r="B17" s="51" t="s">
        <v>99</v>
      </c>
      <c r="C17" s="52"/>
      <c r="D17" s="52"/>
      <c r="E17" s="53"/>
      <c r="F17" s="54">
        <v>39</v>
      </c>
      <c r="H17" s="18"/>
    </row>
    <row r="18" spans="1:12" ht="18" customHeight="1" x14ac:dyDescent="0.25">
      <c r="A18" s="25" t="s">
        <v>25</v>
      </c>
      <c r="B18" s="51" t="s">
        <v>100</v>
      </c>
      <c r="C18" s="52"/>
      <c r="D18" s="52"/>
      <c r="E18" s="53"/>
      <c r="F18" s="54">
        <v>43</v>
      </c>
    </row>
    <row r="19" spans="1:12" ht="18" customHeight="1" x14ac:dyDescent="0.25">
      <c r="A19" s="25" t="s">
        <v>26</v>
      </c>
      <c r="B19" s="51" t="s">
        <v>101</v>
      </c>
      <c r="C19" s="52"/>
      <c r="D19" s="52"/>
      <c r="E19" s="53"/>
      <c r="F19" s="54">
        <v>12</v>
      </c>
    </row>
    <row r="20" spans="1:12" ht="18" customHeight="1" x14ac:dyDescent="0.25">
      <c r="A20" s="25" t="s">
        <v>87</v>
      </c>
      <c r="B20" s="51" t="s">
        <v>88</v>
      </c>
      <c r="C20" s="52"/>
      <c r="D20" s="52"/>
      <c r="E20" s="53"/>
      <c r="F20" s="54">
        <v>2</v>
      </c>
    </row>
    <row r="21" spans="1:12" ht="15" x14ac:dyDescent="0.25">
      <c r="A21" s="4"/>
      <c r="B21" s="297" t="s">
        <v>53</v>
      </c>
      <c r="C21" s="298"/>
      <c r="D21" s="298"/>
      <c r="E21" s="299"/>
      <c r="F21" s="65"/>
    </row>
    <row r="22" spans="1:12" ht="38.25" customHeight="1" x14ac:dyDescent="0.25">
      <c r="A22" s="6" t="s">
        <v>27</v>
      </c>
      <c r="B22" s="294" t="s">
        <v>14</v>
      </c>
      <c r="C22" s="295"/>
      <c r="D22" s="295"/>
      <c r="E22" s="296"/>
      <c r="F22" s="55">
        <v>137</v>
      </c>
      <c r="H22" s="34" t="s">
        <v>13</v>
      </c>
      <c r="I22" s="34"/>
      <c r="J22" s="34"/>
      <c r="K22" s="34"/>
      <c r="L22" s="34"/>
    </row>
    <row r="23" spans="1:12" ht="38.25" customHeight="1" x14ac:dyDescent="0.25">
      <c r="A23" s="6" t="s">
        <v>28</v>
      </c>
      <c r="B23" s="294" t="s">
        <v>15</v>
      </c>
      <c r="C23" s="295"/>
      <c r="D23" s="295"/>
      <c r="E23" s="296"/>
      <c r="F23" s="55">
        <v>6</v>
      </c>
    </row>
    <row r="24" spans="1:12" ht="38.25" customHeight="1" x14ac:dyDescent="0.25">
      <c r="A24" s="6" t="s">
        <v>29</v>
      </c>
      <c r="B24" s="294" t="s">
        <v>16</v>
      </c>
      <c r="C24" s="295"/>
      <c r="D24" s="295"/>
      <c r="E24" s="296"/>
      <c r="F24" s="55">
        <v>7</v>
      </c>
    </row>
    <row r="25" spans="1:12" ht="38.25" customHeight="1" x14ac:dyDescent="0.25">
      <c r="A25" s="6" t="s">
        <v>89</v>
      </c>
      <c r="B25" s="301" t="s">
        <v>90</v>
      </c>
      <c r="C25" s="302"/>
      <c r="D25" s="302"/>
      <c r="E25" s="303"/>
      <c r="F25" s="55">
        <v>5</v>
      </c>
    </row>
    <row r="26" spans="1:12" ht="17.25" customHeight="1" x14ac:dyDescent="0.25">
      <c r="A26" s="4"/>
      <c r="B26" s="274" t="s">
        <v>65</v>
      </c>
      <c r="C26" s="275"/>
      <c r="D26" s="275"/>
      <c r="E26" s="276"/>
      <c r="F26" s="66"/>
    </row>
    <row r="27" spans="1:12" ht="16.5" customHeight="1" x14ac:dyDescent="0.25">
      <c r="A27" s="7">
        <v>4</v>
      </c>
      <c r="B27" s="293" t="s">
        <v>69</v>
      </c>
      <c r="C27" s="293"/>
      <c r="D27" s="293"/>
      <c r="E27" s="293"/>
      <c r="F27" s="292"/>
      <c r="H27" s="34" t="s">
        <v>33</v>
      </c>
      <c r="I27" s="34"/>
      <c r="J27" s="34"/>
      <c r="K27" s="34"/>
    </row>
    <row r="28" spans="1:12" ht="16.5" customHeight="1" x14ac:dyDescent="0.25">
      <c r="A28" s="67" t="s">
        <v>31</v>
      </c>
      <c r="B28" s="40" t="s">
        <v>6</v>
      </c>
      <c r="C28" s="41"/>
      <c r="D28" s="41"/>
      <c r="E28" s="42"/>
      <c r="F28" s="68">
        <v>16</v>
      </c>
      <c r="H28" s="14" t="s">
        <v>33</v>
      </c>
    </row>
    <row r="29" spans="1:12" ht="16.5" customHeight="1" x14ac:dyDescent="0.25">
      <c r="A29" s="67" t="s">
        <v>32</v>
      </c>
      <c r="B29" s="69" t="s">
        <v>7</v>
      </c>
      <c r="C29" s="70"/>
      <c r="D29" s="70"/>
      <c r="E29" s="71"/>
      <c r="F29" s="68">
        <v>93</v>
      </c>
      <c r="H29" s="14" t="s">
        <v>33</v>
      </c>
    </row>
    <row r="30" spans="1:12" ht="16.5" customHeight="1" x14ac:dyDescent="0.25">
      <c r="A30" s="67" t="s">
        <v>34</v>
      </c>
      <c r="B30" s="69" t="s">
        <v>8</v>
      </c>
      <c r="C30" s="70"/>
      <c r="D30" s="70"/>
      <c r="E30" s="71"/>
      <c r="F30" s="68">
        <v>20</v>
      </c>
      <c r="H30" s="14" t="s">
        <v>33</v>
      </c>
    </row>
    <row r="31" spans="1:12" ht="16.5" customHeight="1" x14ac:dyDescent="0.25">
      <c r="A31" s="67" t="s">
        <v>37</v>
      </c>
      <c r="B31" s="69" t="s">
        <v>9</v>
      </c>
      <c r="C31" s="70"/>
      <c r="D31" s="70"/>
      <c r="E31" s="71"/>
      <c r="F31" s="68">
        <v>1</v>
      </c>
      <c r="H31" s="14" t="s">
        <v>33</v>
      </c>
    </row>
    <row r="32" spans="1:12" ht="16.5" customHeight="1" x14ac:dyDescent="0.25">
      <c r="A32" s="67" t="s">
        <v>35</v>
      </c>
      <c r="B32" s="72" t="s">
        <v>5</v>
      </c>
      <c r="C32" s="73"/>
      <c r="D32" s="73"/>
      <c r="E32" s="74"/>
      <c r="F32" s="75">
        <f>SUM(F33:F41)</f>
        <v>2</v>
      </c>
      <c r="H32" s="14" t="s">
        <v>12</v>
      </c>
    </row>
    <row r="33" spans="1:8" ht="16.5" customHeight="1" x14ac:dyDescent="0.25">
      <c r="A33" s="67"/>
      <c r="B33" s="69" t="s">
        <v>42</v>
      </c>
      <c r="C33" s="70"/>
      <c r="D33" s="70"/>
      <c r="E33" s="71"/>
      <c r="F33" s="68">
        <v>0</v>
      </c>
    </row>
    <row r="34" spans="1:8" ht="16.5" customHeight="1" x14ac:dyDescent="0.25">
      <c r="A34" s="67"/>
      <c r="B34" s="69" t="s">
        <v>43</v>
      </c>
      <c r="C34" s="70"/>
      <c r="D34" s="70"/>
      <c r="E34" s="71"/>
      <c r="F34" s="68">
        <v>0</v>
      </c>
    </row>
    <row r="35" spans="1:8" ht="16.5" customHeight="1" x14ac:dyDescent="0.25">
      <c r="A35" s="67"/>
      <c r="B35" s="69" t="s">
        <v>44</v>
      </c>
      <c r="C35" s="70"/>
      <c r="D35" s="70"/>
      <c r="E35" s="71"/>
      <c r="F35" s="68">
        <v>0</v>
      </c>
    </row>
    <row r="36" spans="1:8" ht="16.5" customHeight="1" x14ac:dyDescent="0.25">
      <c r="A36" s="67"/>
      <c r="B36" s="69" t="s">
        <v>45</v>
      </c>
      <c r="C36" s="70"/>
      <c r="D36" s="70"/>
      <c r="E36" s="71"/>
      <c r="F36" s="68">
        <v>0</v>
      </c>
    </row>
    <row r="37" spans="1:8" ht="16.5" customHeight="1" x14ac:dyDescent="0.25">
      <c r="A37" s="67"/>
      <c r="B37" s="72" t="s">
        <v>46</v>
      </c>
      <c r="C37" s="73"/>
      <c r="D37" s="73"/>
      <c r="E37" s="74"/>
      <c r="F37" s="68">
        <v>1</v>
      </c>
    </row>
    <row r="38" spans="1:8" ht="16.5" customHeight="1" x14ac:dyDescent="0.25">
      <c r="A38" s="67"/>
      <c r="B38" s="72" t="s">
        <v>47</v>
      </c>
      <c r="C38" s="73"/>
      <c r="D38" s="73"/>
      <c r="E38" s="74"/>
      <c r="F38" s="68">
        <v>0</v>
      </c>
    </row>
    <row r="39" spans="1:8" ht="16.5" customHeight="1" x14ac:dyDescent="0.25">
      <c r="A39" s="67"/>
      <c r="B39" s="76" t="s">
        <v>48</v>
      </c>
      <c r="C39" s="77"/>
      <c r="D39" s="77"/>
      <c r="E39" s="78"/>
      <c r="F39" s="68">
        <v>0</v>
      </c>
    </row>
    <row r="40" spans="1:8" ht="16.5" customHeight="1" x14ac:dyDescent="0.25">
      <c r="A40" s="67"/>
      <c r="B40" s="76" t="s">
        <v>49</v>
      </c>
      <c r="C40" s="77"/>
      <c r="D40" s="77"/>
      <c r="E40" s="78"/>
      <c r="F40" s="68">
        <v>0</v>
      </c>
    </row>
    <row r="41" spans="1:8" ht="16.5" customHeight="1" x14ac:dyDescent="0.25">
      <c r="A41" s="67"/>
      <c r="B41" s="76" t="s">
        <v>62</v>
      </c>
      <c r="C41" s="77"/>
      <c r="D41" s="77"/>
      <c r="E41" s="78"/>
      <c r="F41" s="68">
        <v>1</v>
      </c>
    </row>
    <row r="42" spans="1:8" ht="16.5" customHeight="1" x14ac:dyDescent="0.25">
      <c r="A42" s="67" t="s">
        <v>36</v>
      </c>
      <c r="B42" s="76" t="s">
        <v>10</v>
      </c>
      <c r="C42" s="77"/>
      <c r="D42" s="77"/>
      <c r="E42" s="78"/>
      <c r="F42" s="75">
        <f>SUM(F43:F46)</f>
        <v>3</v>
      </c>
      <c r="H42" s="14" t="s">
        <v>33</v>
      </c>
    </row>
    <row r="43" spans="1:8" ht="16.5" customHeight="1" x14ac:dyDescent="0.25">
      <c r="A43" s="67"/>
      <c r="B43" s="76" t="s">
        <v>39</v>
      </c>
      <c r="C43" s="77"/>
      <c r="D43" s="77"/>
      <c r="E43" s="78"/>
      <c r="F43" s="68">
        <v>2</v>
      </c>
    </row>
    <row r="44" spans="1:8" ht="16.5" customHeight="1" x14ac:dyDescent="0.25">
      <c r="A44" s="67"/>
      <c r="B44" s="76" t="s">
        <v>40</v>
      </c>
      <c r="C44" s="77"/>
      <c r="D44" s="77"/>
      <c r="E44" s="78"/>
      <c r="F44" s="68">
        <v>0</v>
      </c>
    </row>
    <row r="45" spans="1:8" ht="16.5" customHeight="1" x14ac:dyDescent="0.25">
      <c r="A45" s="67"/>
      <c r="B45" s="76" t="s">
        <v>41</v>
      </c>
      <c r="C45" s="77"/>
      <c r="D45" s="77"/>
      <c r="E45" s="78"/>
      <c r="F45" s="68">
        <v>1</v>
      </c>
    </row>
    <row r="46" spans="1:8" ht="16.5" customHeight="1" x14ac:dyDescent="0.25">
      <c r="A46" s="67"/>
      <c r="B46" s="76" t="s">
        <v>62</v>
      </c>
      <c r="C46" s="77"/>
      <c r="D46" s="77"/>
      <c r="E46" s="78"/>
      <c r="F46" s="68">
        <v>0</v>
      </c>
    </row>
    <row r="47" spans="1:8" ht="16.5" customHeight="1" x14ac:dyDescent="0.25">
      <c r="A47" s="67" t="s">
        <v>38</v>
      </c>
      <c r="B47" s="79" t="s">
        <v>11</v>
      </c>
      <c r="C47" s="80"/>
      <c r="D47" s="80"/>
      <c r="E47" s="81"/>
      <c r="F47" s="68">
        <v>1</v>
      </c>
      <c r="H47" s="14" t="s">
        <v>33</v>
      </c>
    </row>
    <row r="48" spans="1:8" ht="16.5" customHeight="1" x14ac:dyDescent="0.25">
      <c r="A48" s="82" t="s">
        <v>50</v>
      </c>
      <c r="B48" s="83" t="s">
        <v>51</v>
      </c>
      <c r="C48" s="84"/>
      <c r="D48" s="84"/>
      <c r="E48" s="85"/>
      <c r="F48" s="68">
        <v>0</v>
      </c>
    </row>
    <row r="49" spans="1:7" ht="15" x14ac:dyDescent="0.25">
      <c r="A49" s="9"/>
      <c r="B49" s="86" t="s">
        <v>54</v>
      </c>
      <c r="C49" s="86"/>
      <c r="D49" s="86"/>
      <c r="E49" s="86"/>
      <c r="F49" s="87"/>
    </row>
    <row r="50" spans="1:7" ht="19.5" customHeight="1" x14ac:dyDescent="0.25">
      <c r="A50" s="10">
        <v>5</v>
      </c>
      <c r="B50" s="282" t="s">
        <v>70</v>
      </c>
      <c r="C50" s="282"/>
      <c r="D50" s="282"/>
      <c r="E50" s="282"/>
      <c r="F50" s="283"/>
    </row>
    <row r="51" spans="1:7" ht="17.25" customHeight="1" x14ac:dyDescent="0.25">
      <c r="A51" s="88" t="s">
        <v>55</v>
      </c>
      <c r="B51" s="89" t="s">
        <v>2</v>
      </c>
      <c r="C51" s="90"/>
      <c r="D51" s="90"/>
      <c r="E51" s="91"/>
      <c r="F51" s="92">
        <v>84</v>
      </c>
    </row>
    <row r="52" spans="1:7" ht="17.25" customHeight="1" x14ac:dyDescent="0.25">
      <c r="A52" s="88" t="s">
        <v>56</v>
      </c>
      <c r="B52" s="93" t="s">
        <v>3</v>
      </c>
      <c r="C52" s="94"/>
      <c r="D52" s="94"/>
      <c r="E52" s="95"/>
      <c r="F52" s="92">
        <v>71</v>
      </c>
    </row>
    <row r="53" spans="1:7" ht="17.25" customHeight="1" x14ac:dyDescent="0.25">
      <c r="A53" s="88" t="s">
        <v>57</v>
      </c>
      <c r="B53" s="277" t="s">
        <v>61</v>
      </c>
      <c r="C53" s="278"/>
      <c r="D53" s="94"/>
      <c r="E53" s="95"/>
      <c r="F53" s="92">
        <v>0</v>
      </c>
    </row>
    <row r="54" spans="1:7" ht="17.25" customHeight="1" x14ac:dyDescent="0.25">
      <c r="A54" s="88" t="s">
        <v>58</v>
      </c>
      <c r="B54" s="93" t="s">
        <v>4</v>
      </c>
      <c r="C54" s="94"/>
      <c r="D54" s="94"/>
      <c r="E54" s="95"/>
      <c r="F54" s="92">
        <v>0</v>
      </c>
    </row>
    <row r="55" spans="1:7" ht="17.25" customHeight="1" x14ac:dyDescent="0.25">
      <c r="A55" s="88" t="s">
        <v>59</v>
      </c>
      <c r="B55" s="93" t="s">
        <v>60</v>
      </c>
      <c r="C55" s="94"/>
      <c r="D55" s="94"/>
      <c r="E55" s="95"/>
      <c r="F55" s="92">
        <v>0</v>
      </c>
    </row>
    <row r="56" spans="1:7" ht="30" customHeight="1" x14ac:dyDescent="0.25">
      <c r="A56" s="279" t="s">
        <v>102</v>
      </c>
      <c r="B56" s="280"/>
      <c r="C56" s="280"/>
      <c r="D56" s="280"/>
      <c r="E56" s="281"/>
      <c r="F56" s="96" t="s">
        <v>1</v>
      </c>
    </row>
    <row r="57" spans="1:7" ht="17.100000000000001" customHeight="1" x14ac:dyDescent="0.25">
      <c r="A57" s="97">
        <v>6</v>
      </c>
      <c r="B57" s="98" t="s">
        <v>103</v>
      </c>
      <c r="C57" s="98"/>
      <c r="D57" s="98"/>
      <c r="E57" s="98"/>
      <c r="F57" s="99"/>
    </row>
    <row r="58" spans="1:7" ht="20.25" customHeight="1" x14ac:dyDescent="0.25">
      <c r="A58" s="100" t="s">
        <v>104</v>
      </c>
      <c r="B58" s="271" t="s">
        <v>105</v>
      </c>
      <c r="C58" s="272"/>
      <c r="D58" s="272"/>
      <c r="E58" s="273"/>
      <c r="F58" s="101">
        <v>46</v>
      </c>
    </row>
    <row r="59" spans="1:7" ht="20.25" customHeight="1" x14ac:dyDescent="0.25">
      <c r="A59" s="100" t="s">
        <v>106</v>
      </c>
      <c r="B59" s="271" t="s">
        <v>107</v>
      </c>
      <c r="C59" s="272"/>
      <c r="D59" s="272"/>
      <c r="E59" s="273"/>
      <c r="F59" s="101">
        <v>28</v>
      </c>
    </row>
    <row r="60" spans="1:7" ht="20.25" customHeight="1" x14ac:dyDescent="0.25">
      <c r="A60" s="100" t="s">
        <v>108</v>
      </c>
      <c r="B60" s="271" t="s">
        <v>109</v>
      </c>
      <c r="C60" s="272"/>
      <c r="D60" s="272"/>
      <c r="E60" s="273"/>
      <c r="F60" s="101">
        <v>28</v>
      </c>
      <c r="G60" s="14" t="s">
        <v>110</v>
      </c>
    </row>
    <row r="61" spans="1:7" ht="20.25" customHeight="1" x14ac:dyDescent="0.25">
      <c r="A61" s="100" t="s">
        <v>111</v>
      </c>
      <c r="B61" s="271" t="s">
        <v>112</v>
      </c>
      <c r="C61" s="272"/>
      <c r="D61" s="272"/>
      <c r="E61" s="273"/>
      <c r="F61" s="101">
        <v>59</v>
      </c>
    </row>
    <row r="62" spans="1:7" ht="20.25" customHeight="1" x14ac:dyDescent="0.25">
      <c r="A62" s="100" t="s">
        <v>113</v>
      </c>
      <c r="B62" s="271" t="s">
        <v>114</v>
      </c>
      <c r="C62" s="272"/>
      <c r="D62" s="272"/>
      <c r="E62" s="273"/>
      <c r="F62" s="101">
        <v>28</v>
      </c>
    </row>
    <row r="63" spans="1:7" ht="20.25" customHeight="1" x14ac:dyDescent="0.25">
      <c r="A63" s="100" t="s">
        <v>115</v>
      </c>
      <c r="B63" s="271" t="s">
        <v>116</v>
      </c>
      <c r="C63" s="272"/>
      <c r="D63" s="272"/>
      <c r="E63" s="273"/>
      <c r="F63" s="101">
        <v>17</v>
      </c>
    </row>
    <row r="64" spans="1:7" ht="17.100000000000001" customHeight="1" x14ac:dyDescent="0.25">
      <c r="A64" s="97">
        <v>7</v>
      </c>
      <c r="B64" s="274" t="s">
        <v>117</v>
      </c>
      <c r="C64" s="275"/>
      <c r="D64" s="275"/>
      <c r="E64" s="276"/>
      <c r="F64" s="102"/>
    </row>
    <row r="65" spans="1:7" ht="18.75" customHeight="1" x14ac:dyDescent="0.25">
      <c r="A65" s="103" t="s">
        <v>118</v>
      </c>
      <c r="B65" s="265" t="s">
        <v>119</v>
      </c>
      <c r="C65" s="266"/>
      <c r="D65" s="266"/>
      <c r="E65" s="267"/>
      <c r="F65" s="104">
        <v>3</v>
      </c>
    </row>
    <row r="66" spans="1:7" ht="18.75" customHeight="1" x14ac:dyDescent="0.25">
      <c r="A66" s="103" t="s">
        <v>120</v>
      </c>
      <c r="B66" s="265" t="s">
        <v>121</v>
      </c>
      <c r="C66" s="266"/>
      <c r="D66" s="266"/>
      <c r="E66" s="267"/>
      <c r="F66" s="104">
        <v>13</v>
      </c>
    </row>
    <row r="67" spans="1:7" ht="18.75" customHeight="1" x14ac:dyDescent="0.25">
      <c r="A67" s="103" t="s">
        <v>122</v>
      </c>
      <c r="B67" s="265" t="s">
        <v>123</v>
      </c>
      <c r="C67" s="266"/>
      <c r="D67" s="266"/>
      <c r="E67" s="267"/>
      <c r="F67" s="104">
        <v>0</v>
      </c>
    </row>
    <row r="68" spans="1:7" ht="17.100000000000001" customHeight="1" x14ac:dyDescent="0.25">
      <c r="A68" s="97">
        <v>8</v>
      </c>
      <c r="B68" s="105" t="s">
        <v>124</v>
      </c>
      <c r="C68" s="105"/>
      <c r="D68" s="105"/>
      <c r="E68" s="105"/>
      <c r="F68" s="99"/>
    </row>
    <row r="69" spans="1:7" ht="31.5" customHeight="1" x14ac:dyDescent="0.25">
      <c r="A69" s="106" t="s">
        <v>125</v>
      </c>
      <c r="B69" s="268" t="s">
        <v>126</v>
      </c>
      <c r="C69" s="269"/>
      <c r="D69" s="269"/>
      <c r="E69" s="270"/>
      <c r="F69" s="107">
        <v>11</v>
      </c>
    </row>
    <row r="70" spans="1:7" ht="31.5" customHeight="1" x14ac:dyDescent="0.25">
      <c r="A70" s="106" t="s">
        <v>127</v>
      </c>
      <c r="B70" s="268" t="s">
        <v>128</v>
      </c>
      <c r="C70" s="269"/>
      <c r="D70" s="269"/>
      <c r="E70" s="270"/>
      <c r="F70" s="107">
        <v>6</v>
      </c>
    </row>
    <row r="71" spans="1:7" ht="17.100000000000001" customHeight="1" x14ac:dyDescent="0.25">
      <c r="A71" s="108" t="s">
        <v>129</v>
      </c>
      <c r="B71" s="105" t="s">
        <v>130</v>
      </c>
      <c r="C71" s="105"/>
      <c r="D71" s="105"/>
      <c r="E71" s="105"/>
      <c r="F71" s="99"/>
    </row>
    <row r="72" spans="1:7" ht="20.25" customHeight="1" x14ac:dyDescent="0.25">
      <c r="A72" s="109">
        <v>9</v>
      </c>
      <c r="B72" s="262" t="s">
        <v>131</v>
      </c>
      <c r="C72" s="263"/>
      <c r="D72" s="263"/>
      <c r="E72" s="264"/>
      <c r="F72" s="110">
        <v>12</v>
      </c>
      <c r="G72" s="14" t="s">
        <v>132</v>
      </c>
    </row>
    <row r="73" spans="1:7" ht="31.5" customHeight="1" x14ac:dyDescent="0.25">
      <c r="A73" s="109">
        <v>10</v>
      </c>
      <c r="B73" s="251" t="s">
        <v>133</v>
      </c>
      <c r="C73" s="252"/>
      <c r="D73" s="252"/>
      <c r="E73" s="253"/>
      <c r="F73" s="110">
        <v>38</v>
      </c>
      <c r="G73" s="14" t="s">
        <v>134</v>
      </c>
    </row>
    <row r="74" spans="1:7" ht="20.25" customHeight="1" x14ac:dyDescent="0.25">
      <c r="A74" s="111" t="s">
        <v>135</v>
      </c>
      <c r="B74" s="262" t="s">
        <v>136</v>
      </c>
      <c r="C74" s="263"/>
      <c r="D74" s="263"/>
      <c r="E74" s="264"/>
      <c r="F74" s="112">
        <v>35</v>
      </c>
    </row>
    <row r="75" spans="1:7" ht="20.25" customHeight="1" x14ac:dyDescent="0.25">
      <c r="A75" s="111">
        <v>11</v>
      </c>
      <c r="B75" s="262" t="s">
        <v>137</v>
      </c>
      <c r="C75" s="263"/>
      <c r="D75" s="263"/>
      <c r="E75" s="264"/>
      <c r="F75" s="112">
        <v>0</v>
      </c>
      <c r="G75" s="14" t="s">
        <v>138</v>
      </c>
    </row>
    <row r="76" spans="1:7" ht="20.25" customHeight="1" x14ac:dyDescent="0.25">
      <c r="A76" s="113" t="s">
        <v>139</v>
      </c>
      <c r="B76" s="262" t="s">
        <v>140</v>
      </c>
      <c r="C76" s="263"/>
      <c r="D76" s="263"/>
      <c r="E76" s="264"/>
      <c r="F76" s="114">
        <v>0</v>
      </c>
    </row>
    <row r="77" spans="1:7" ht="33.75" customHeight="1" x14ac:dyDescent="0.25">
      <c r="A77" s="113">
        <v>12</v>
      </c>
      <c r="B77" s="262" t="s">
        <v>141</v>
      </c>
      <c r="C77" s="263"/>
      <c r="D77" s="263"/>
      <c r="E77" s="264"/>
      <c r="F77" s="114">
        <v>39</v>
      </c>
      <c r="G77" s="14" t="s">
        <v>142</v>
      </c>
    </row>
    <row r="78" spans="1:7" ht="20.25" customHeight="1" x14ac:dyDescent="0.25">
      <c r="A78" s="113" t="s">
        <v>143</v>
      </c>
      <c r="B78" s="262" t="s">
        <v>144</v>
      </c>
      <c r="C78" s="263"/>
      <c r="D78" s="263"/>
      <c r="E78" s="264"/>
      <c r="F78" s="114">
        <v>9</v>
      </c>
    </row>
    <row r="79" spans="1:7" ht="35.25" customHeight="1" x14ac:dyDescent="0.25">
      <c r="A79" s="113">
        <v>13</v>
      </c>
      <c r="B79" s="262" t="s">
        <v>145</v>
      </c>
      <c r="C79" s="263"/>
      <c r="D79" s="263"/>
      <c r="E79" s="264"/>
      <c r="F79" s="114">
        <v>70</v>
      </c>
      <c r="G79" s="14" t="s">
        <v>146</v>
      </c>
    </row>
    <row r="80" spans="1:7" ht="20.25" customHeight="1" x14ac:dyDescent="0.25">
      <c r="A80" s="113" t="s">
        <v>147</v>
      </c>
      <c r="B80" s="262" t="s">
        <v>148</v>
      </c>
      <c r="C80" s="263"/>
      <c r="D80" s="263"/>
      <c r="E80" s="264"/>
      <c r="F80" s="114">
        <v>28</v>
      </c>
    </row>
    <row r="81" spans="1:7" ht="20.25" customHeight="1" x14ac:dyDescent="0.25">
      <c r="A81" s="113">
        <v>14</v>
      </c>
      <c r="B81" s="259" t="s">
        <v>149</v>
      </c>
      <c r="C81" s="260"/>
      <c r="D81" s="260"/>
      <c r="E81" s="261"/>
      <c r="F81" s="114">
        <v>9</v>
      </c>
      <c r="G81" s="14" t="s">
        <v>150</v>
      </c>
    </row>
    <row r="82" spans="1:7" ht="20.25" customHeight="1" x14ac:dyDescent="0.25">
      <c r="A82" s="113" t="s">
        <v>151</v>
      </c>
      <c r="B82" s="259" t="s">
        <v>152</v>
      </c>
      <c r="C82" s="260"/>
      <c r="D82" s="260"/>
      <c r="E82" s="261"/>
      <c r="F82" s="114">
        <v>9</v>
      </c>
    </row>
    <row r="83" spans="1:7" ht="20.25" customHeight="1" x14ac:dyDescent="0.25">
      <c r="A83" s="113">
        <v>15</v>
      </c>
      <c r="B83" s="259" t="s">
        <v>153</v>
      </c>
      <c r="C83" s="260"/>
      <c r="D83" s="260"/>
      <c r="E83" s="261"/>
      <c r="F83" s="114">
        <v>22</v>
      </c>
    </row>
    <row r="84" spans="1:7" ht="20.25" customHeight="1" x14ac:dyDescent="0.25">
      <c r="A84" s="115">
        <v>16</v>
      </c>
      <c r="B84" s="251" t="s">
        <v>154</v>
      </c>
      <c r="C84" s="252"/>
      <c r="D84" s="252"/>
      <c r="E84" s="253"/>
      <c r="F84" s="116">
        <v>0</v>
      </c>
      <c r="G84" s="14" t="s">
        <v>155</v>
      </c>
    </row>
    <row r="85" spans="1:7" ht="20.25" customHeight="1" x14ac:dyDescent="0.25">
      <c r="A85" s="115">
        <v>17</v>
      </c>
      <c r="B85" s="251" t="s">
        <v>156</v>
      </c>
      <c r="C85" s="252"/>
      <c r="D85" s="252"/>
      <c r="E85" s="253"/>
      <c r="F85" s="116">
        <v>7</v>
      </c>
    </row>
    <row r="86" spans="1:7" ht="32.25" customHeight="1" x14ac:dyDescent="0.25">
      <c r="A86" s="115">
        <v>18</v>
      </c>
      <c r="B86" s="251" t="s">
        <v>157</v>
      </c>
      <c r="C86" s="252"/>
      <c r="D86" s="252"/>
      <c r="E86" s="253"/>
      <c r="F86" s="116">
        <v>18</v>
      </c>
    </row>
    <row r="87" spans="1:7" ht="20.25" customHeight="1" x14ac:dyDescent="0.25">
      <c r="A87" s="115" t="s">
        <v>158</v>
      </c>
      <c r="B87" s="251" t="s">
        <v>159</v>
      </c>
      <c r="C87" s="252"/>
      <c r="D87" s="252"/>
      <c r="E87" s="253"/>
      <c r="F87" s="116">
        <v>18</v>
      </c>
    </row>
    <row r="88" spans="1:7" ht="30" customHeight="1" x14ac:dyDescent="0.25">
      <c r="A88" s="254" t="s">
        <v>160</v>
      </c>
      <c r="B88" s="255"/>
      <c r="C88" s="255"/>
      <c r="D88" s="255"/>
      <c r="E88" s="255"/>
      <c r="F88" s="255"/>
    </row>
    <row r="89" spans="1:7" ht="32.25" customHeight="1" x14ac:dyDescent="0.25">
      <c r="A89" s="256" t="s">
        <v>161</v>
      </c>
      <c r="B89" s="257"/>
      <c r="C89" s="257"/>
      <c r="D89" s="257"/>
      <c r="E89" s="257"/>
      <c r="F89" s="257"/>
    </row>
    <row r="92" spans="1:7" ht="15.75" x14ac:dyDescent="0.25">
      <c r="A92" s="258" t="s">
        <v>162</v>
      </c>
      <c r="B92" s="258"/>
      <c r="C92" s="258"/>
      <c r="D92" s="258"/>
      <c r="E92" s="258"/>
      <c r="F92" s="258"/>
    </row>
    <row r="93" spans="1:7" ht="20.25" customHeight="1" x14ac:dyDescent="0.25">
      <c r="A93" s="244" t="s">
        <v>163</v>
      </c>
      <c r="B93" s="245"/>
      <c r="C93" s="117" t="s">
        <v>175</v>
      </c>
      <c r="D93" s="118" t="s">
        <v>165</v>
      </c>
      <c r="E93" s="248" t="s">
        <v>176</v>
      </c>
      <c r="F93" s="249"/>
    </row>
    <row r="94" spans="1:7" ht="20.25" customHeight="1" x14ac:dyDescent="0.25">
      <c r="A94" s="244" t="s">
        <v>167</v>
      </c>
      <c r="B94" s="245"/>
      <c r="C94" s="117" t="s">
        <v>168</v>
      </c>
      <c r="D94" s="118" t="s">
        <v>169</v>
      </c>
      <c r="E94" s="246" t="s">
        <v>181</v>
      </c>
      <c r="F94" s="247"/>
    </row>
    <row r="95" spans="1:7" ht="20.25" customHeight="1" x14ac:dyDescent="0.25">
      <c r="A95" s="244" t="s">
        <v>170</v>
      </c>
      <c r="B95" s="245"/>
      <c r="C95" s="117" t="s">
        <v>182</v>
      </c>
      <c r="D95" s="118" t="s">
        <v>179</v>
      </c>
      <c r="E95" s="248" t="s">
        <v>183</v>
      </c>
      <c r="F95" s="249"/>
    </row>
    <row r="96" spans="1:7" ht="15.75" x14ac:dyDescent="0.25">
      <c r="A96" s="250" t="s">
        <v>172</v>
      </c>
      <c r="B96" s="250"/>
      <c r="C96" s="250"/>
      <c r="D96" s="250"/>
      <c r="E96" s="250"/>
      <c r="F96" s="250"/>
    </row>
    <row r="97" spans="1:6" ht="43.5" customHeight="1" x14ac:dyDescent="0.25">
      <c r="A97" s="242" t="s">
        <v>173</v>
      </c>
      <c r="B97" s="243"/>
      <c r="C97" s="243"/>
      <c r="D97" s="243"/>
      <c r="E97" s="243"/>
      <c r="F97" s="243"/>
    </row>
  </sheetData>
  <sheetProtection password="C8B1" sheet="1" selectLockedCells="1" selectUnlockedCells="1"/>
  <mergeCells count="58">
    <mergeCell ref="A7:E7"/>
    <mergeCell ref="B8:E8"/>
    <mergeCell ref="B10:F10"/>
    <mergeCell ref="B6:E6"/>
    <mergeCell ref="B1:E1"/>
    <mergeCell ref="B2:E2"/>
    <mergeCell ref="B3:E3"/>
    <mergeCell ref="B4:E4"/>
    <mergeCell ref="B5:E5"/>
    <mergeCell ref="B50:F50"/>
    <mergeCell ref="B21:E21"/>
    <mergeCell ref="B22:E22"/>
    <mergeCell ref="B23:E23"/>
    <mergeCell ref="B26:E26"/>
    <mergeCell ref="B24:E24"/>
    <mergeCell ref="B25:E25"/>
    <mergeCell ref="B27:F27"/>
    <mergeCell ref="B53:C53"/>
    <mergeCell ref="A56:E56"/>
    <mergeCell ref="B58:E58"/>
    <mergeCell ref="B59:E59"/>
    <mergeCell ref="B60:E60"/>
    <mergeCell ref="B61:E61"/>
    <mergeCell ref="B62:E62"/>
    <mergeCell ref="B63:E63"/>
    <mergeCell ref="B64:E64"/>
    <mergeCell ref="B65:E65"/>
    <mergeCell ref="B66:E66"/>
    <mergeCell ref="B67:E67"/>
    <mergeCell ref="B69:E69"/>
    <mergeCell ref="B70:E70"/>
    <mergeCell ref="B72:E72"/>
    <mergeCell ref="B73:E73"/>
    <mergeCell ref="B74:E74"/>
    <mergeCell ref="B75:E75"/>
    <mergeCell ref="B76:E76"/>
    <mergeCell ref="B77:E77"/>
    <mergeCell ref="B78:E78"/>
    <mergeCell ref="B79:E79"/>
    <mergeCell ref="B80:E80"/>
    <mergeCell ref="B81:E81"/>
    <mergeCell ref="B82:E82"/>
    <mergeCell ref="B83:E83"/>
    <mergeCell ref="B84:E84"/>
    <mergeCell ref="B85:E85"/>
    <mergeCell ref="B86:E86"/>
    <mergeCell ref="B87:E87"/>
    <mergeCell ref="A88:F88"/>
    <mergeCell ref="A89:F89"/>
    <mergeCell ref="A92:F92"/>
    <mergeCell ref="A93:B93"/>
    <mergeCell ref="E93:F93"/>
    <mergeCell ref="A97:F97"/>
    <mergeCell ref="A94:B94"/>
    <mergeCell ref="E94:F94"/>
    <mergeCell ref="A95:B95"/>
    <mergeCell ref="E95:F95"/>
    <mergeCell ref="A96:F96"/>
  </mergeCells>
  <pageMargins left="0.25" right="0.25" top="0.25" bottom="0.25" header="0.3" footer="0.3"/>
  <pageSetup scale="87" fitToHeight="2" orientation="portrait" r:id="rId1"/>
  <rowBreaks count="1" manualBreakCount="1">
    <brk id="46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L97"/>
  <sheetViews>
    <sheetView showGridLines="0" zoomScaleNormal="100" workbookViewId="0">
      <selection activeCell="G57" sqref="G57:G87"/>
    </sheetView>
  </sheetViews>
  <sheetFormatPr defaultColWidth="9.28515625" defaultRowHeight="14.25" x14ac:dyDescent="0.25"/>
  <cols>
    <col min="1" max="1" width="5.7109375" style="58" bestFit="1" customWidth="1"/>
    <col min="2" max="5" width="26.140625" style="18" customWidth="1"/>
    <col min="6" max="16384" width="9.28515625" style="14"/>
  </cols>
  <sheetData>
    <row r="1" spans="1:10" ht="20.25" customHeight="1" x14ac:dyDescent="0.25">
      <c r="A1" s="43"/>
      <c r="B1" s="287" t="s">
        <v>63</v>
      </c>
      <c r="C1" s="287"/>
      <c r="D1" s="287"/>
      <c r="E1" s="287"/>
      <c r="F1" s="39"/>
    </row>
    <row r="2" spans="1:10" ht="18" customHeight="1" x14ac:dyDescent="0.25">
      <c r="A2" s="43"/>
      <c r="B2" s="287" t="s">
        <v>64</v>
      </c>
      <c r="C2" s="287"/>
      <c r="D2" s="287"/>
      <c r="E2" s="287"/>
      <c r="F2" s="39"/>
    </row>
    <row r="3" spans="1:10" ht="23.25" customHeight="1" x14ac:dyDescent="0.25">
      <c r="A3" s="57"/>
      <c r="B3" s="288" t="s">
        <v>66</v>
      </c>
      <c r="C3" s="288"/>
      <c r="D3" s="288"/>
      <c r="E3" s="288"/>
      <c r="F3" s="38"/>
    </row>
    <row r="4" spans="1:10" ht="15.75" customHeight="1" x14ac:dyDescent="0.25">
      <c r="B4" s="289" t="s">
        <v>92</v>
      </c>
      <c r="C4" s="289"/>
      <c r="D4" s="289"/>
      <c r="E4" s="289"/>
      <c r="F4" s="12"/>
    </row>
    <row r="5" spans="1:10" ht="15" customHeight="1" x14ac:dyDescent="0.25">
      <c r="A5" s="59"/>
      <c r="B5" s="290" t="s">
        <v>74</v>
      </c>
      <c r="C5" s="290"/>
      <c r="D5" s="290"/>
      <c r="E5" s="290"/>
    </row>
    <row r="6" spans="1:10" ht="15" x14ac:dyDescent="0.25">
      <c r="A6" s="59"/>
      <c r="B6" s="288" t="s">
        <v>75</v>
      </c>
      <c r="C6" s="300"/>
      <c r="D6" s="300"/>
      <c r="E6" s="300"/>
    </row>
    <row r="7" spans="1:10" ht="30" customHeight="1" x14ac:dyDescent="0.25">
      <c r="A7" s="279" t="s">
        <v>0</v>
      </c>
      <c r="B7" s="280"/>
      <c r="C7" s="280"/>
      <c r="D7" s="280"/>
      <c r="E7" s="281"/>
      <c r="F7" s="2" t="s">
        <v>1</v>
      </c>
    </row>
    <row r="8" spans="1:10" ht="31.5" customHeight="1" x14ac:dyDescent="0.25">
      <c r="A8" s="3">
        <v>1</v>
      </c>
      <c r="B8" s="284" t="s">
        <v>17</v>
      </c>
      <c r="C8" s="285"/>
      <c r="D8" s="285"/>
      <c r="E8" s="286"/>
      <c r="F8" s="60"/>
      <c r="G8" s="61">
        <f>F22+F23+F24+F25</f>
        <v>91</v>
      </c>
      <c r="H8" s="32" t="s">
        <v>30</v>
      </c>
      <c r="I8" s="32"/>
      <c r="J8" s="32"/>
    </row>
    <row r="9" spans="1:10" ht="15" x14ac:dyDescent="0.25">
      <c r="A9" s="4"/>
      <c r="B9" s="62" t="s">
        <v>52</v>
      </c>
      <c r="C9" s="62"/>
      <c r="D9" s="62"/>
      <c r="E9" s="62"/>
      <c r="F9" s="4"/>
      <c r="G9" s="61"/>
      <c r="H9" s="32"/>
      <c r="I9" s="32"/>
      <c r="J9" s="32"/>
    </row>
    <row r="10" spans="1:10" ht="32.25" customHeight="1" x14ac:dyDescent="0.25">
      <c r="A10" s="5">
        <v>2</v>
      </c>
      <c r="B10" s="291" t="s">
        <v>68</v>
      </c>
      <c r="C10" s="291"/>
      <c r="D10" s="291"/>
      <c r="E10" s="291"/>
      <c r="F10" s="292"/>
    </row>
    <row r="11" spans="1:10" ht="18" customHeight="1" x14ac:dyDescent="0.25">
      <c r="A11" s="25" t="s">
        <v>18</v>
      </c>
      <c r="B11" s="37" t="s">
        <v>93</v>
      </c>
      <c r="C11" s="63"/>
      <c r="D11" s="63"/>
      <c r="E11" s="64"/>
      <c r="F11" s="54">
        <v>11</v>
      </c>
    </row>
    <row r="12" spans="1:10" ht="18" customHeight="1" x14ac:dyDescent="0.25">
      <c r="A12" s="25" t="s">
        <v>19</v>
      </c>
      <c r="B12" s="37" t="s">
        <v>94</v>
      </c>
      <c r="C12" s="63"/>
      <c r="D12" s="63"/>
      <c r="E12" s="64"/>
      <c r="F12" s="54">
        <v>5</v>
      </c>
    </row>
    <row r="13" spans="1:10" ht="18" customHeight="1" x14ac:dyDescent="0.25">
      <c r="A13" s="25" t="s">
        <v>20</v>
      </c>
      <c r="B13" s="37" t="s">
        <v>95</v>
      </c>
      <c r="C13" s="63"/>
      <c r="D13" s="63"/>
      <c r="E13" s="64"/>
      <c r="F13" s="54">
        <v>10</v>
      </c>
      <c r="H13" s="18"/>
    </row>
    <row r="14" spans="1:10" ht="18" customHeight="1" x14ac:dyDescent="0.25">
      <c r="A14" s="25" t="s">
        <v>21</v>
      </c>
      <c r="B14" s="37" t="s">
        <v>96</v>
      </c>
      <c r="C14" s="63"/>
      <c r="D14" s="63"/>
      <c r="E14" s="64"/>
      <c r="F14" s="54">
        <v>8</v>
      </c>
    </row>
    <row r="15" spans="1:10" ht="18" customHeight="1" x14ac:dyDescent="0.25">
      <c r="A15" s="25" t="s">
        <v>22</v>
      </c>
      <c r="B15" s="37" t="s">
        <v>97</v>
      </c>
      <c r="C15" s="63"/>
      <c r="D15" s="63"/>
      <c r="E15" s="64"/>
      <c r="F15" s="54">
        <v>1</v>
      </c>
    </row>
    <row r="16" spans="1:10" ht="18" customHeight="1" x14ac:dyDescent="0.25">
      <c r="A16" s="25" t="s">
        <v>23</v>
      </c>
      <c r="B16" s="37" t="s">
        <v>98</v>
      </c>
      <c r="C16" s="63"/>
      <c r="D16" s="63"/>
      <c r="E16" s="64"/>
      <c r="F16" s="54">
        <v>6</v>
      </c>
    </row>
    <row r="17" spans="1:12" ht="18" customHeight="1" x14ac:dyDescent="0.25">
      <c r="A17" s="25" t="s">
        <v>24</v>
      </c>
      <c r="B17" s="51" t="s">
        <v>99</v>
      </c>
      <c r="C17" s="52"/>
      <c r="D17" s="52"/>
      <c r="E17" s="53"/>
      <c r="F17" s="54">
        <v>3</v>
      </c>
      <c r="H17" s="18"/>
    </row>
    <row r="18" spans="1:12" ht="18" customHeight="1" x14ac:dyDescent="0.25">
      <c r="A18" s="25" t="s">
        <v>25</v>
      </c>
      <c r="B18" s="51" t="s">
        <v>100</v>
      </c>
      <c r="C18" s="52"/>
      <c r="D18" s="52"/>
      <c r="E18" s="53"/>
      <c r="F18" s="54">
        <v>43</v>
      </c>
    </row>
    <row r="19" spans="1:12" ht="18" customHeight="1" x14ac:dyDescent="0.25">
      <c r="A19" s="25" t="s">
        <v>26</v>
      </c>
      <c r="B19" s="51" t="s">
        <v>101</v>
      </c>
      <c r="C19" s="52"/>
      <c r="D19" s="52"/>
      <c r="E19" s="53"/>
      <c r="F19" s="54">
        <v>10</v>
      </c>
    </row>
    <row r="20" spans="1:12" ht="18" customHeight="1" x14ac:dyDescent="0.25">
      <c r="A20" s="25" t="s">
        <v>87</v>
      </c>
      <c r="B20" s="51" t="s">
        <v>88</v>
      </c>
      <c r="C20" s="52"/>
      <c r="D20" s="52"/>
      <c r="E20" s="53"/>
      <c r="F20" s="54">
        <v>10</v>
      </c>
    </row>
    <row r="21" spans="1:12" ht="15" x14ac:dyDescent="0.25">
      <c r="A21" s="4"/>
      <c r="B21" s="297" t="s">
        <v>53</v>
      </c>
      <c r="C21" s="298"/>
      <c r="D21" s="298"/>
      <c r="E21" s="299"/>
      <c r="F21" s="65"/>
    </row>
    <row r="22" spans="1:12" ht="38.25" customHeight="1" x14ac:dyDescent="0.25">
      <c r="A22" s="6" t="s">
        <v>27</v>
      </c>
      <c r="B22" s="294" t="s">
        <v>14</v>
      </c>
      <c r="C22" s="295"/>
      <c r="D22" s="295"/>
      <c r="E22" s="296"/>
      <c r="F22" s="55">
        <v>77</v>
      </c>
      <c r="H22" s="34" t="s">
        <v>13</v>
      </c>
      <c r="I22" s="34"/>
      <c r="J22" s="34"/>
      <c r="K22" s="34"/>
      <c r="L22" s="34"/>
    </row>
    <row r="23" spans="1:12" ht="38.25" customHeight="1" x14ac:dyDescent="0.25">
      <c r="A23" s="6" t="s">
        <v>28</v>
      </c>
      <c r="B23" s="294" t="s">
        <v>15</v>
      </c>
      <c r="C23" s="295"/>
      <c r="D23" s="295"/>
      <c r="E23" s="296"/>
      <c r="F23" s="55">
        <v>10</v>
      </c>
    </row>
    <row r="24" spans="1:12" ht="38.25" customHeight="1" x14ac:dyDescent="0.25">
      <c r="A24" s="6" t="s">
        <v>29</v>
      </c>
      <c r="B24" s="294" t="s">
        <v>16</v>
      </c>
      <c r="C24" s="295"/>
      <c r="D24" s="295"/>
      <c r="E24" s="296"/>
      <c r="F24" s="55">
        <v>4</v>
      </c>
    </row>
    <row r="25" spans="1:12" ht="38.25" customHeight="1" x14ac:dyDescent="0.25">
      <c r="A25" s="6" t="s">
        <v>89</v>
      </c>
      <c r="B25" s="301" t="s">
        <v>90</v>
      </c>
      <c r="C25" s="302"/>
      <c r="D25" s="302"/>
      <c r="E25" s="303"/>
      <c r="F25" s="55">
        <v>0</v>
      </c>
    </row>
    <row r="26" spans="1:12" ht="17.25" customHeight="1" x14ac:dyDescent="0.25">
      <c r="A26" s="4"/>
      <c r="B26" s="274" t="s">
        <v>65</v>
      </c>
      <c r="C26" s="275"/>
      <c r="D26" s="275"/>
      <c r="E26" s="276"/>
      <c r="F26" s="66"/>
    </row>
    <row r="27" spans="1:12" ht="16.5" customHeight="1" x14ac:dyDescent="0.25">
      <c r="A27" s="7">
        <v>4</v>
      </c>
      <c r="B27" s="293" t="s">
        <v>69</v>
      </c>
      <c r="C27" s="293"/>
      <c r="D27" s="293"/>
      <c r="E27" s="293"/>
      <c r="F27" s="292"/>
      <c r="H27" s="34" t="s">
        <v>33</v>
      </c>
      <c r="I27" s="34"/>
      <c r="J27" s="34"/>
      <c r="K27" s="34"/>
    </row>
    <row r="28" spans="1:12" ht="16.5" customHeight="1" x14ac:dyDescent="0.25">
      <c r="A28" s="67" t="s">
        <v>31</v>
      </c>
      <c r="B28" s="40" t="s">
        <v>6</v>
      </c>
      <c r="C28" s="41"/>
      <c r="D28" s="41"/>
      <c r="E28" s="42"/>
      <c r="F28" s="68">
        <v>12</v>
      </c>
      <c r="H28" s="14" t="s">
        <v>33</v>
      </c>
    </row>
    <row r="29" spans="1:12" ht="16.5" customHeight="1" x14ac:dyDescent="0.25">
      <c r="A29" s="67" t="s">
        <v>32</v>
      </c>
      <c r="B29" s="69" t="s">
        <v>7</v>
      </c>
      <c r="C29" s="70"/>
      <c r="D29" s="70"/>
      <c r="E29" s="71"/>
      <c r="F29" s="68">
        <v>42</v>
      </c>
      <c r="H29" s="14" t="s">
        <v>33</v>
      </c>
    </row>
    <row r="30" spans="1:12" ht="16.5" customHeight="1" x14ac:dyDescent="0.25">
      <c r="A30" s="67" t="s">
        <v>34</v>
      </c>
      <c r="B30" s="69" t="s">
        <v>8</v>
      </c>
      <c r="C30" s="70"/>
      <c r="D30" s="70"/>
      <c r="E30" s="71"/>
      <c r="F30" s="68">
        <v>18</v>
      </c>
      <c r="H30" s="14" t="s">
        <v>33</v>
      </c>
    </row>
    <row r="31" spans="1:12" ht="16.5" customHeight="1" x14ac:dyDescent="0.25">
      <c r="A31" s="67" t="s">
        <v>37</v>
      </c>
      <c r="B31" s="69" t="s">
        <v>9</v>
      </c>
      <c r="C31" s="70"/>
      <c r="D31" s="70"/>
      <c r="E31" s="71"/>
      <c r="F31" s="68">
        <v>2</v>
      </c>
      <c r="H31" s="14" t="s">
        <v>33</v>
      </c>
    </row>
    <row r="32" spans="1:12" ht="16.5" customHeight="1" x14ac:dyDescent="0.25">
      <c r="A32" s="67" t="s">
        <v>35</v>
      </c>
      <c r="B32" s="72" t="s">
        <v>5</v>
      </c>
      <c r="C32" s="73"/>
      <c r="D32" s="73"/>
      <c r="E32" s="74"/>
      <c r="F32" s="75">
        <f>SUM(F33:F41)</f>
        <v>1</v>
      </c>
      <c r="H32" s="14" t="s">
        <v>12</v>
      </c>
    </row>
    <row r="33" spans="1:8" ht="16.5" customHeight="1" x14ac:dyDescent="0.25">
      <c r="A33" s="67"/>
      <c r="B33" s="69" t="s">
        <v>42</v>
      </c>
      <c r="C33" s="70"/>
      <c r="D33" s="70"/>
      <c r="E33" s="71"/>
      <c r="F33" s="68">
        <v>0</v>
      </c>
    </row>
    <row r="34" spans="1:8" ht="16.5" customHeight="1" x14ac:dyDescent="0.25">
      <c r="A34" s="67"/>
      <c r="B34" s="69" t="s">
        <v>43</v>
      </c>
      <c r="C34" s="70"/>
      <c r="D34" s="70"/>
      <c r="E34" s="71"/>
      <c r="F34" s="68">
        <v>0</v>
      </c>
    </row>
    <row r="35" spans="1:8" ht="16.5" customHeight="1" x14ac:dyDescent="0.25">
      <c r="A35" s="67"/>
      <c r="B35" s="69" t="s">
        <v>44</v>
      </c>
      <c r="C35" s="70"/>
      <c r="D35" s="70"/>
      <c r="E35" s="71"/>
      <c r="F35" s="68">
        <v>0</v>
      </c>
    </row>
    <row r="36" spans="1:8" ht="16.5" customHeight="1" x14ac:dyDescent="0.25">
      <c r="A36" s="67"/>
      <c r="B36" s="69" t="s">
        <v>45</v>
      </c>
      <c r="C36" s="70"/>
      <c r="D36" s="70"/>
      <c r="E36" s="71"/>
      <c r="F36" s="68">
        <v>0</v>
      </c>
    </row>
    <row r="37" spans="1:8" ht="16.5" customHeight="1" x14ac:dyDescent="0.25">
      <c r="A37" s="67"/>
      <c r="B37" s="72" t="s">
        <v>46</v>
      </c>
      <c r="C37" s="73"/>
      <c r="D37" s="73"/>
      <c r="E37" s="74"/>
      <c r="F37" s="68">
        <v>0</v>
      </c>
    </row>
    <row r="38" spans="1:8" ht="16.5" customHeight="1" x14ac:dyDescent="0.25">
      <c r="A38" s="67"/>
      <c r="B38" s="72" t="s">
        <v>47</v>
      </c>
      <c r="C38" s="73"/>
      <c r="D38" s="73"/>
      <c r="E38" s="74"/>
      <c r="F38" s="68">
        <v>0</v>
      </c>
    </row>
    <row r="39" spans="1:8" ht="16.5" customHeight="1" x14ac:dyDescent="0.25">
      <c r="A39" s="67"/>
      <c r="B39" s="76" t="s">
        <v>48</v>
      </c>
      <c r="C39" s="77"/>
      <c r="D39" s="77"/>
      <c r="E39" s="78"/>
      <c r="F39" s="68">
        <v>0</v>
      </c>
    </row>
    <row r="40" spans="1:8" ht="16.5" customHeight="1" x14ac:dyDescent="0.25">
      <c r="A40" s="67"/>
      <c r="B40" s="76" t="s">
        <v>49</v>
      </c>
      <c r="C40" s="77"/>
      <c r="D40" s="77"/>
      <c r="E40" s="78"/>
      <c r="F40" s="68">
        <v>0</v>
      </c>
    </row>
    <row r="41" spans="1:8" ht="16.5" customHeight="1" x14ac:dyDescent="0.25">
      <c r="A41" s="67"/>
      <c r="B41" s="76" t="s">
        <v>62</v>
      </c>
      <c r="C41" s="77"/>
      <c r="D41" s="77"/>
      <c r="E41" s="78"/>
      <c r="F41" s="68">
        <v>1</v>
      </c>
    </row>
    <row r="42" spans="1:8" ht="16.5" customHeight="1" x14ac:dyDescent="0.25">
      <c r="A42" s="67" t="s">
        <v>36</v>
      </c>
      <c r="B42" s="76" t="s">
        <v>10</v>
      </c>
      <c r="C42" s="77"/>
      <c r="D42" s="77"/>
      <c r="E42" s="78"/>
      <c r="F42" s="75">
        <f>SUM(F43:F46)</f>
        <v>1</v>
      </c>
      <c r="H42" s="14" t="s">
        <v>33</v>
      </c>
    </row>
    <row r="43" spans="1:8" ht="16.5" customHeight="1" x14ac:dyDescent="0.25">
      <c r="A43" s="67"/>
      <c r="B43" s="76" t="s">
        <v>39</v>
      </c>
      <c r="C43" s="77"/>
      <c r="D43" s="77"/>
      <c r="E43" s="78"/>
      <c r="F43" s="68">
        <v>0</v>
      </c>
    </row>
    <row r="44" spans="1:8" ht="16.5" customHeight="1" x14ac:dyDescent="0.25">
      <c r="A44" s="67"/>
      <c r="B44" s="76" t="s">
        <v>40</v>
      </c>
      <c r="C44" s="77"/>
      <c r="D44" s="77"/>
      <c r="E44" s="78"/>
      <c r="F44" s="68">
        <v>0</v>
      </c>
    </row>
    <row r="45" spans="1:8" ht="16.5" customHeight="1" x14ac:dyDescent="0.25">
      <c r="A45" s="67"/>
      <c r="B45" s="76" t="s">
        <v>41</v>
      </c>
      <c r="C45" s="77"/>
      <c r="D45" s="77"/>
      <c r="E45" s="78"/>
      <c r="F45" s="68">
        <v>0</v>
      </c>
    </row>
    <row r="46" spans="1:8" ht="16.5" customHeight="1" x14ac:dyDescent="0.25">
      <c r="A46" s="67"/>
      <c r="B46" s="76" t="s">
        <v>62</v>
      </c>
      <c r="C46" s="77"/>
      <c r="D46" s="77"/>
      <c r="E46" s="78"/>
      <c r="F46" s="68">
        <v>1</v>
      </c>
    </row>
    <row r="47" spans="1:8" ht="16.5" customHeight="1" x14ac:dyDescent="0.25">
      <c r="A47" s="67" t="s">
        <v>38</v>
      </c>
      <c r="B47" s="79" t="s">
        <v>11</v>
      </c>
      <c r="C47" s="80"/>
      <c r="D47" s="80"/>
      <c r="E47" s="81"/>
      <c r="F47" s="68">
        <v>0</v>
      </c>
      <c r="H47" s="14" t="s">
        <v>33</v>
      </c>
    </row>
    <row r="48" spans="1:8" ht="16.5" customHeight="1" x14ac:dyDescent="0.25">
      <c r="A48" s="82" t="s">
        <v>50</v>
      </c>
      <c r="B48" s="83" t="s">
        <v>51</v>
      </c>
      <c r="C48" s="84"/>
      <c r="D48" s="84"/>
      <c r="E48" s="85"/>
      <c r="F48" s="68">
        <v>2</v>
      </c>
    </row>
    <row r="49" spans="1:7" ht="15" x14ac:dyDescent="0.25">
      <c r="A49" s="9"/>
      <c r="B49" s="86" t="s">
        <v>54</v>
      </c>
      <c r="C49" s="86"/>
      <c r="D49" s="86"/>
      <c r="E49" s="86"/>
      <c r="F49" s="87"/>
    </row>
    <row r="50" spans="1:7" ht="19.5" customHeight="1" x14ac:dyDescent="0.25">
      <c r="A50" s="10">
        <v>5</v>
      </c>
      <c r="B50" s="282" t="s">
        <v>70</v>
      </c>
      <c r="C50" s="282"/>
      <c r="D50" s="282"/>
      <c r="E50" s="282"/>
      <c r="F50" s="283"/>
    </row>
    <row r="51" spans="1:7" ht="17.25" customHeight="1" x14ac:dyDescent="0.25">
      <c r="A51" s="88" t="s">
        <v>55</v>
      </c>
      <c r="B51" s="89" t="s">
        <v>2</v>
      </c>
      <c r="C51" s="90"/>
      <c r="D51" s="90"/>
      <c r="E51" s="91"/>
      <c r="F51" s="92">
        <v>38</v>
      </c>
    </row>
    <row r="52" spans="1:7" ht="17.25" customHeight="1" x14ac:dyDescent="0.25">
      <c r="A52" s="88" t="s">
        <v>56</v>
      </c>
      <c r="B52" s="93" t="s">
        <v>3</v>
      </c>
      <c r="C52" s="94"/>
      <c r="D52" s="94"/>
      <c r="E52" s="95"/>
      <c r="F52" s="92">
        <v>51</v>
      </c>
    </row>
    <row r="53" spans="1:7" ht="17.25" customHeight="1" x14ac:dyDescent="0.25">
      <c r="A53" s="88" t="s">
        <v>57</v>
      </c>
      <c r="B53" s="277" t="s">
        <v>61</v>
      </c>
      <c r="C53" s="278"/>
      <c r="D53" s="94"/>
      <c r="E53" s="95"/>
      <c r="F53" s="92">
        <v>0</v>
      </c>
    </row>
    <row r="54" spans="1:7" ht="17.25" customHeight="1" x14ac:dyDescent="0.25">
      <c r="A54" s="88" t="s">
        <v>58</v>
      </c>
      <c r="B54" s="93" t="s">
        <v>4</v>
      </c>
      <c r="C54" s="94"/>
      <c r="D54" s="94"/>
      <c r="E54" s="95"/>
      <c r="F54" s="92">
        <v>0</v>
      </c>
    </row>
    <row r="55" spans="1:7" ht="17.25" customHeight="1" x14ac:dyDescent="0.25">
      <c r="A55" s="88" t="s">
        <v>59</v>
      </c>
      <c r="B55" s="93" t="s">
        <v>60</v>
      </c>
      <c r="C55" s="94"/>
      <c r="D55" s="94"/>
      <c r="E55" s="95"/>
      <c r="F55" s="92">
        <v>0</v>
      </c>
    </row>
    <row r="56" spans="1:7" ht="30" customHeight="1" x14ac:dyDescent="0.25">
      <c r="A56" s="279" t="s">
        <v>102</v>
      </c>
      <c r="B56" s="280"/>
      <c r="C56" s="280"/>
      <c r="D56" s="280"/>
      <c r="E56" s="281"/>
      <c r="F56" s="96" t="s">
        <v>1</v>
      </c>
    </row>
    <row r="57" spans="1:7" ht="17.100000000000001" customHeight="1" x14ac:dyDescent="0.25">
      <c r="A57" s="97">
        <v>6</v>
      </c>
      <c r="B57" s="98" t="s">
        <v>103</v>
      </c>
      <c r="C57" s="98"/>
      <c r="D57" s="98"/>
      <c r="E57" s="98"/>
      <c r="F57" s="99"/>
    </row>
    <row r="58" spans="1:7" ht="20.25" customHeight="1" x14ac:dyDescent="0.25">
      <c r="A58" s="100" t="s">
        <v>104</v>
      </c>
      <c r="B58" s="271" t="s">
        <v>105</v>
      </c>
      <c r="C58" s="272"/>
      <c r="D58" s="272"/>
      <c r="E58" s="273"/>
      <c r="F58" s="101">
        <v>14</v>
      </c>
    </row>
    <row r="59" spans="1:7" ht="20.25" customHeight="1" x14ac:dyDescent="0.25">
      <c r="A59" s="100" t="s">
        <v>106</v>
      </c>
      <c r="B59" s="271" t="s">
        <v>107</v>
      </c>
      <c r="C59" s="272"/>
      <c r="D59" s="272"/>
      <c r="E59" s="273"/>
      <c r="F59" s="101">
        <v>10</v>
      </c>
    </row>
    <row r="60" spans="1:7" ht="20.25" customHeight="1" x14ac:dyDescent="0.25">
      <c r="A60" s="100" t="s">
        <v>108</v>
      </c>
      <c r="B60" s="271" t="s">
        <v>109</v>
      </c>
      <c r="C60" s="272"/>
      <c r="D60" s="272"/>
      <c r="E60" s="273"/>
      <c r="F60" s="101">
        <v>10</v>
      </c>
      <c r="G60" s="14" t="s">
        <v>110</v>
      </c>
    </row>
    <row r="61" spans="1:7" ht="20.25" customHeight="1" x14ac:dyDescent="0.25">
      <c r="A61" s="100" t="s">
        <v>111</v>
      </c>
      <c r="B61" s="271" t="s">
        <v>112</v>
      </c>
      <c r="C61" s="272"/>
      <c r="D61" s="272"/>
      <c r="E61" s="273"/>
      <c r="F61" s="101">
        <v>59</v>
      </c>
    </row>
    <row r="62" spans="1:7" ht="20.25" customHeight="1" x14ac:dyDescent="0.25">
      <c r="A62" s="100" t="s">
        <v>113</v>
      </c>
      <c r="B62" s="271" t="s">
        <v>114</v>
      </c>
      <c r="C62" s="272"/>
      <c r="D62" s="272"/>
      <c r="E62" s="273"/>
      <c r="F62" s="101">
        <v>5</v>
      </c>
    </row>
    <row r="63" spans="1:7" ht="20.25" customHeight="1" x14ac:dyDescent="0.25">
      <c r="A63" s="100" t="s">
        <v>115</v>
      </c>
      <c r="B63" s="271" t="s">
        <v>116</v>
      </c>
      <c r="C63" s="272"/>
      <c r="D63" s="272"/>
      <c r="E63" s="273"/>
      <c r="F63" s="101">
        <v>21</v>
      </c>
    </row>
    <row r="64" spans="1:7" ht="17.100000000000001" customHeight="1" x14ac:dyDescent="0.25">
      <c r="A64" s="97">
        <v>7</v>
      </c>
      <c r="B64" s="274" t="s">
        <v>117</v>
      </c>
      <c r="C64" s="275"/>
      <c r="D64" s="275"/>
      <c r="E64" s="276"/>
      <c r="F64" s="102"/>
    </row>
    <row r="65" spans="1:7" ht="18.75" customHeight="1" x14ac:dyDescent="0.25">
      <c r="A65" s="103" t="s">
        <v>118</v>
      </c>
      <c r="B65" s="265" t="s">
        <v>119</v>
      </c>
      <c r="C65" s="266"/>
      <c r="D65" s="266"/>
      <c r="E65" s="267"/>
      <c r="F65" s="104">
        <v>1</v>
      </c>
    </row>
    <row r="66" spans="1:7" ht="18.75" customHeight="1" x14ac:dyDescent="0.25">
      <c r="A66" s="103" t="s">
        <v>120</v>
      </c>
      <c r="B66" s="265" t="s">
        <v>121</v>
      </c>
      <c r="C66" s="266"/>
      <c r="D66" s="266"/>
      <c r="E66" s="267"/>
      <c r="F66" s="104">
        <v>2</v>
      </c>
    </row>
    <row r="67" spans="1:7" ht="18.75" customHeight="1" x14ac:dyDescent="0.25">
      <c r="A67" s="103" t="s">
        <v>122</v>
      </c>
      <c r="B67" s="265" t="s">
        <v>123</v>
      </c>
      <c r="C67" s="266"/>
      <c r="D67" s="266"/>
      <c r="E67" s="267"/>
      <c r="F67" s="104">
        <v>0</v>
      </c>
    </row>
    <row r="68" spans="1:7" ht="17.100000000000001" customHeight="1" x14ac:dyDescent="0.25">
      <c r="A68" s="97">
        <v>8</v>
      </c>
      <c r="B68" s="105" t="s">
        <v>124</v>
      </c>
      <c r="C68" s="105"/>
      <c r="D68" s="105"/>
      <c r="E68" s="105"/>
      <c r="F68" s="99"/>
    </row>
    <row r="69" spans="1:7" ht="31.5" customHeight="1" x14ac:dyDescent="0.25">
      <c r="A69" s="106" t="s">
        <v>125</v>
      </c>
      <c r="B69" s="268" t="s">
        <v>126</v>
      </c>
      <c r="C69" s="269"/>
      <c r="D69" s="269"/>
      <c r="E69" s="270"/>
      <c r="F69" s="107">
        <v>12</v>
      </c>
    </row>
    <row r="70" spans="1:7" ht="31.5" customHeight="1" x14ac:dyDescent="0.25">
      <c r="A70" s="106" t="s">
        <v>127</v>
      </c>
      <c r="B70" s="268" t="s">
        <v>128</v>
      </c>
      <c r="C70" s="269"/>
      <c r="D70" s="269"/>
      <c r="E70" s="270"/>
      <c r="F70" s="107">
        <v>0</v>
      </c>
    </row>
    <row r="71" spans="1:7" ht="17.100000000000001" customHeight="1" x14ac:dyDescent="0.25">
      <c r="A71" s="108" t="s">
        <v>129</v>
      </c>
      <c r="B71" s="105" t="s">
        <v>130</v>
      </c>
      <c r="C71" s="105"/>
      <c r="D71" s="105"/>
      <c r="E71" s="105"/>
      <c r="F71" s="99"/>
    </row>
    <row r="72" spans="1:7" ht="20.25" customHeight="1" x14ac:dyDescent="0.25">
      <c r="A72" s="109">
        <v>9</v>
      </c>
      <c r="B72" s="262" t="s">
        <v>131</v>
      </c>
      <c r="C72" s="263"/>
      <c r="D72" s="263"/>
      <c r="E72" s="264"/>
      <c r="F72" s="110">
        <v>12</v>
      </c>
      <c r="G72" s="14" t="s">
        <v>132</v>
      </c>
    </row>
    <row r="73" spans="1:7" ht="31.5" customHeight="1" x14ac:dyDescent="0.25">
      <c r="A73" s="109">
        <v>10</v>
      </c>
      <c r="B73" s="251" t="s">
        <v>133</v>
      </c>
      <c r="C73" s="252"/>
      <c r="D73" s="252"/>
      <c r="E73" s="253"/>
      <c r="F73" s="110">
        <v>8</v>
      </c>
      <c r="G73" s="14" t="s">
        <v>134</v>
      </c>
    </row>
    <row r="74" spans="1:7" ht="20.25" customHeight="1" x14ac:dyDescent="0.25">
      <c r="A74" s="111" t="s">
        <v>135</v>
      </c>
      <c r="B74" s="262" t="s">
        <v>136</v>
      </c>
      <c r="C74" s="263"/>
      <c r="D74" s="263"/>
      <c r="E74" s="264"/>
      <c r="F74" s="112">
        <v>0</v>
      </c>
    </row>
    <row r="75" spans="1:7" ht="20.25" customHeight="1" x14ac:dyDescent="0.25">
      <c r="A75" s="111">
        <v>11</v>
      </c>
      <c r="B75" s="262" t="s">
        <v>137</v>
      </c>
      <c r="C75" s="263"/>
      <c r="D75" s="263"/>
      <c r="E75" s="264"/>
      <c r="F75" s="112">
        <v>0</v>
      </c>
      <c r="G75" s="14" t="s">
        <v>138</v>
      </c>
    </row>
    <row r="76" spans="1:7" ht="20.25" customHeight="1" x14ac:dyDescent="0.25">
      <c r="A76" s="113" t="s">
        <v>139</v>
      </c>
      <c r="B76" s="262" t="s">
        <v>140</v>
      </c>
      <c r="C76" s="263"/>
      <c r="D76" s="263"/>
      <c r="E76" s="264"/>
      <c r="F76" s="114">
        <v>0</v>
      </c>
    </row>
    <row r="77" spans="1:7" ht="33.75" customHeight="1" x14ac:dyDescent="0.25">
      <c r="A77" s="113">
        <v>12</v>
      </c>
      <c r="B77" s="262" t="s">
        <v>141</v>
      </c>
      <c r="C77" s="263"/>
      <c r="D77" s="263"/>
      <c r="E77" s="264"/>
      <c r="F77" s="114">
        <v>15</v>
      </c>
      <c r="G77" s="14" t="s">
        <v>142</v>
      </c>
    </row>
    <row r="78" spans="1:7" ht="20.25" customHeight="1" x14ac:dyDescent="0.25">
      <c r="A78" s="113" t="s">
        <v>143</v>
      </c>
      <c r="B78" s="262" t="s">
        <v>144</v>
      </c>
      <c r="C78" s="263"/>
      <c r="D78" s="263"/>
      <c r="E78" s="264"/>
      <c r="F78" s="114">
        <v>8</v>
      </c>
    </row>
    <row r="79" spans="1:7" ht="35.25" customHeight="1" x14ac:dyDescent="0.25">
      <c r="A79" s="113">
        <v>13</v>
      </c>
      <c r="B79" s="262" t="s">
        <v>145</v>
      </c>
      <c r="C79" s="263"/>
      <c r="D79" s="263"/>
      <c r="E79" s="264"/>
      <c r="F79" s="114">
        <v>31</v>
      </c>
      <c r="G79" s="14" t="s">
        <v>146</v>
      </c>
    </row>
    <row r="80" spans="1:7" ht="20.25" customHeight="1" x14ac:dyDescent="0.25">
      <c r="A80" s="113" t="s">
        <v>147</v>
      </c>
      <c r="B80" s="262" t="s">
        <v>148</v>
      </c>
      <c r="C80" s="263"/>
      <c r="D80" s="263"/>
      <c r="E80" s="264"/>
      <c r="F80" s="114">
        <v>6</v>
      </c>
    </row>
    <row r="81" spans="1:7" ht="20.25" customHeight="1" x14ac:dyDescent="0.25">
      <c r="A81" s="113">
        <v>14</v>
      </c>
      <c r="B81" s="259" t="s">
        <v>149</v>
      </c>
      <c r="C81" s="260"/>
      <c r="D81" s="260"/>
      <c r="E81" s="261"/>
      <c r="F81" s="114">
        <v>0</v>
      </c>
      <c r="G81" s="14" t="s">
        <v>150</v>
      </c>
    </row>
    <row r="82" spans="1:7" ht="20.25" customHeight="1" x14ac:dyDescent="0.25">
      <c r="A82" s="113" t="s">
        <v>151</v>
      </c>
      <c r="B82" s="259" t="s">
        <v>152</v>
      </c>
      <c r="C82" s="260"/>
      <c r="D82" s="260"/>
      <c r="E82" s="261"/>
      <c r="F82" s="114">
        <v>0</v>
      </c>
    </row>
    <row r="83" spans="1:7" ht="20.25" customHeight="1" x14ac:dyDescent="0.25">
      <c r="A83" s="113">
        <v>15</v>
      </c>
      <c r="B83" s="259" t="s">
        <v>153</v>
      </c>
      <c r="C83" s="260"/>
      <c r="D83" s="260"/>
      <c r="E83" s="261"/>
      <c r="F83" s="114">
        <v>17</v>
      </c>
    </row>
    <row r="84" spans="1:7" ht="20.25" customHeight="1" x14ac:dyDescent="0.25">
      <c r="A84" s="115">
        <v>16</v>
      </c>
      <c r="B84" s="251" t="s">
        <v>154</v>
      </c>
      <c r="C84" s="252"/>
      <c r="D84" s="252"/>
      <c r="E84" s="253"/>
      <c r="F84" s="116">
        <v>54</v>
      </c>
      <c r="G84" s="14" t="s">
        <v>155</v>
      </c>
    </row>
    <row r="85" spans="1:7" ht="20.25" customHeight="1" x14ac:dyDescent="0.25">
      <c r="A85" s="115">
        <v>17</v>
      </c>
      <c r="B85" s="251" t="s">
        <v>156</v>
      </c>
      <c r="C85" s="252"/>
      <c r="D85" s="252"/>
      <c r="E85" s="253"/>
      <c r="F85" s="116">
        <v>5</v>
      </c>
    </row>
    <row r="86" spans="1:7" ht="32.25" customHeight="1" x14ac:dyDescent="0.25">
      <c r="A86" s="115">
        <v>18</v>
      </c>
      <c r="B86" s="251" t="s">
        <v>157</v>
      </c>
      <c r="C86" s="252"/>
      <c r="D86" s="252"/>
      <c r="E86" s="253"/>
      <c r="F86" s="116">
        <v>10</v>
      </c>
    </row>
    <row r="87" spans="1:7" ht="20.25" customHeight="1" x14ac:dyDescent="0.25">
      <c r="A87" s="115" t="s">
        <v>158</v>
      </c>
      <c r="B87" s="251" t="s">
        <v>159</v>
      </c>
      <c r="C87" s="252"/>
      <c r="D87" s="252"/>
      <c r="E87" s="253"/>
      <c r="F87" s="116">
        <v>0</v>
      </c>
    </row>
    <row r="88" spans="1:7" ht="30" customHeight="1" x14ac:dyDescent="0.25">
      <c r="A88" s="254" t="s">
        <v>160</v>
      </c>
      <c r="B88" s="255"/>
      <c r="C88" s="255"/>
      <c r="D88" s="255"/>
      <c r="E88" s="255"/>
      <c r="F88" s="255"/>
    </row>
    <row r="89" spans="1:7" ht="32.25" customHeight="1" x14ac:dyDescent="0.25">
      <c r="A89" s="256" t="s">
        <v>161</v>
      </c>
      <c r="B89" s="257"/>
      <c r="C89" s="257"/>
      <c r="D89" s="257"/>
      <c r="E89" s="257"/>
      <c r="F89" s="257"/>
    </row>
    <row r="92" spans="1:7" ht="15.75" x14ac:dyDescent="0.25">
      <c r="A92" s="258" t="s">
        <v>162</v>
      </c>
      <c r="B92" s="258"/>
      <c r="C92" s="258"/>
      <c r="D92" s="258"/>
      <c r="E92" s="258"/>
      <c r="F92" s="258"/>
    </row>
    <row r="93" spans="1:7" ht="20.25" customHeight="1" x14ac:dyDescent="0.25">
      <c r="A93" s="244" t="s">
        <v>163</v>
      </c>
      <c r="B93" s="245"/>
      <c r="C93" s="117" t="s">
        <v>164</v>
      </c>
      <c r="D93" s="118" t="s">
        <v>165</v>
      </c>
      <c r="E93" s="248" t="s">
        <v>184</v>
      </c>
      <c r="F93" s="249"/>
    </row>
    <row r="94" spans="1:7" ht="20.25" customHeight="1" x14ac:dyDescent="0.25">
      <c r="A94" s="244" t="s">
        <v>167</v>
      </c>
      <c r="B94" s="245"/>
      <c r="C94" s="117" t="s">
        <v>168</v>
      </c>
      <c r="D94" s="118" t="s">
        <v>169</v>
      </c>
      <c r="E94" s="246">
        <v>8318996812</v>
      </c>
      <c r="F94" s="247"/>
    </row>
    <row r="95" spans="1:7" ht="20.25" customHeight="1" x14ac:dyDescent="0.25">
      <c r="A95" s="244" t="s">
        <v>170</v>
      </c>
      <c r="B95" s="245"/>
      <c r="C95" s="117" t="s">
        <v>185</v>
      </c>
      <c r="D95" s="118"/>
      <c r="E95" s="248"/>
      <c r="F95" s="249"/>
    </row>
    <row r="96" spans="1:7" ht="15.75" x14ac:dyDescent="0.25">
      <c r="A96" s="250" t="s">
        <v>172</v>
      </c>
      <c r="B96" s="250"/>
      <c r="C96" s="250"/>
      <c r="D96" s="250"/>
      <c r="E96" s="250"/>
      <c r="F96" s="250"/>
    </row>
    <row r="97" spans="1:6" ht="43.5" customHeight="1" x14ac:dyDescent="0.25">
      <c r="A97" s="242" t="s">
        <v>173</v>
      </c>
      <c r="B97" s="243"/>
      <c r="C97" s="243"/>
      <c r="D97" s="243"/>
      <c r="E97" s="243"/>
      <c r="F97" s="243"/>
    </row>
  </sheetData>
  <sheetProtection password="C8B1" sheet="1" selectLockedCells="1" selectUnlockedCells="1"/>
  <mergeCells count="58">
    <mergeCell ref="A7:E7"/>
    <mergeCell ref="B8:E8"/>
    <mergeCell ref="B10:F10"/>
    <mergeCell ref="B6:E6"/>
    <mergeCell ref="B1:E1"/>
    <mergeCell ref="B2:E2"/>
    <mergeCell ref="B3:E3"/>
    <mergeCell ref="B4:E4"/>
    <mergeCell ref="B5:E5"/>
    <mergeCell ref="B50:F50"/>
    <mergeCell ref="B21:E21"/>
    <mergeCell ref="B22:E22"/>
    <mergeCell ref="B23:E23"/>
    <mergeCell ref="B26:E26"/>
    <mergeCell ref="B24:E24"/>
    <mergeCell ref="B25:E25"/>
    <mergeCell ref="B27:F27"/>
    <mergeCell ref="B53:C53"/>
    <mergeCell ref="A56:E56"/>
    <mergeCell ref="B58:E58"/>
    <mergeCell ref="B59:E59"/>
    <mergeCell ref="B60:E60"/>
    <mergeCell ref="B61:E61"/>
    <mergeCell ref="B62:E62"/>
    <mergeCell ref="B63:E63"/>
    <mergeCell ref="B64:E64"/>
    <mergeCell ref="B65:E65"/>
    <mergeCell ref="B66:E66"/>
    <mergeCell ref="B67:E67"/>
    <mergeCell ref="B69:E69"/>
    <mergeCell ref="B70:E70"/>
    <mergeCell ref="B72:E72"/>
    <mergeCell ref="B73:E73"/>
    <mergeCell ref="B74:E74"/>
    <mergeCell ref="B75:E75"/>
    <mergeCell ref="B76:E76"/>
    <mergeCell ref="B77:E77"/>
    <mergeCell ref="B78:E78"/>
    <mergeCell ref="B79:E79"/>
    <mergeCell ref="B80:E80"/>
    <mergeCell ref="B81:E81"/>
    <mergeCell ref="B82:E82"/>
    <mergeCell ref="B83:E83"/>
    <mergeCell ref="B84:E84"/>
    <mergeCell ref="B85:E85"/>
    <mergeCell ref="B86:E86"/>
    <mergeCell ref="B87:E87"/>
    <mergeCell ref="A88:F88"/>
    <mergeCell ref="A89:F89"/>
    <mergeCell ref="A92:F92"/>
    <mergeCell ref="A93:B93"/>
    <mergeCell ref="E93:F93"/>
    <mergeCell ref="A97:F97"/>
    <mergeCell ref="A94:B94"/>
    <mergeCell ref="E94:F94"/>
    <mergeCell ref="A95:B95"/>
    <mergeCell ref="E95:F95"/>
    <mergeCell ref="A96:F96"/>
  </mergeCells>
  <printOptions horizontalCentered="1"/>
  <pageMargins left="0.25" right="0.25" top="0.75" bottom="0.75" header="0.3" footer="0.3"/>
  <pageSetup scale="80" fitToHeight="2" orientation="portrait" r:id="rId1"/>
  <rowBreaks count="1" manualBreakCount="1">
    <brk id="46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118"/>
  <sheetViews>
    <sheetView showGridLines="0" tabSelected="1" zoomScaleNormal="100" workbookViewId="0">
      <pane ySplit="7" topLeftCell="A8" activePane="bottomLeft" state="frozen"/>
      <selection pane="bottomLeft" activeCell="M9" sqref="M9"/>
    </sheetView>
  </sheetViews>
  <sheetFormatPr defaultColWidth="9.28515625" defaultRowHeight="14.25" x14ac:dyDescent="0.25"/>
  <cols>
    <col min="1" max="1" width="5.7109375" style="11" bestFit="1" customWidth="1"/>
    <col min="2" max="2" width="16.85546875" style="18" customWidth="1"/>
    <col min="3" max="3" width="33" style="18" customWidth="1"/>
    <col min="4" max="5" width="25.85546875" style="18" customWidth="1"/>
    <col min="6" max="13" width="10.42578125" style="14" customWidth="1"/>
    <col min="14" max="14" width="14.85546875" style="13" bestFit="1" customWidth="1"/>
    <col min="15" max="15" width="10.42578125" style="138" customWidth="1"/>
    <col min="16" max="16" width="3.140625" style="13" customWidth="1"/>
    <col min="17" max="16384" width="9.28515625" style="13"/>
  </cols>
  <sheetData>
    <row r="1" spans="1:24" ht="20.25" customHeight="1" x14ac:dyDescent="0.25">
      <c r="A1" s="287" t="s">
        <v>63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O1" s="144"/>
    </row>
    <row r="2" spans="1:24" ht="18" customHeight="1" x14ac:dyDescent="0.25">
      <c r="A2" s="287" t="s">
        <v>64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O2" s="144"/>
    </row>
    <row r="3" spans="1:24" ht="23.25" customHeight="1" x14ac:dyDescent="0.25">
      <c r="A3" s="290" t="s">
        <v>66</v>
      </c>
      <c r="B3" s="290"/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0"/>
      <c r="O3" s="145"/>
    </row>
    <row r="4" spans="1:24" ht="15.75" customHeight="1" x14ac:dyDescent="0.25">
      <c r="A4" s="304" t="str">
        <f>'Qtr 1'!Check74</f>
        <v>Grantee: City of Seaside</v>
      </c>
      <c r="B4" s="304"/>
      <c r="C4" s="304"/>
      <c r="D4" s="304"/>
      <c r="E4" s="304"/>
      <c r="F4" s="304"/>
      <c r="G4" s="304"/>
      <c r="H4" s="304"/>
      <c r="I4" s="304"/>
      <c r="J4" s="304"/>
      <c r="K4" s="304"/>
      <c r="L4" s="304"/>
      <c r="M4" s="304"/>
      <c r="O4" s="145"/>
    </row>
    <row r="5" spans="1:24" ht="15.75" customHeight="1" x14ac:dyDescent="0.25">
      <c r="A5" s="290" t="s">
        <v>86</v>
      </c>
      <c r="B5" s="290"/>
      <c r="C5" s="290"/>
      <c r="D5" s="290"/>
      <c r="E5" s="290"/>
      <c r="F5" s="290"/>
      <c r="G5" s="290"/>
      <c r="H5" s="290"/>
      <c r="I5" s="290"/>
      <c r="J5" s="290"/>
      <c r="K5" s="290"/>
      <c r="L5" s="290"/>
      <c r="M5" s="290"/>
      <c r="O5" s="145"/>
    </row>
    <row r="6" spans="1:24" ht="21" customHeight="1" thickBot="1" x14ac:dyDescent="0.3">
      <c r="A6" s="136"/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O6" s="146"/>
    </row>
    <row r="7" spans="1:24" ht="21" customHeight="1" thickBot="1" x14ac:dyDescent="0.3">
      <c r="A7" s="140"/>
      <c r="B7" s="138"/>
      <c r="C7" s="138"/>
      <c r="D7" s="138"/>
      <c r="E7" s="138"/>
      <c r="F7" s="189" t="s">
        <v>76</v>
      </c>
      <c r="G7" s="189" t="s">
        <v>77</v>
      </c>
      <c r="H7" s="189" t="s">
        <v>78</v>
      </c>
      <c r="I7" s="189" t="s">
        <v>79</v>
      </c>
      <c r="J7" s="195" t="s">
        <v>80</v>
      </c>
      <c r="K7" s="189" t="s">
        <v>81</v>
      </c>
      <c r="L7" s="189" t="s">
        <v>82</v>
      </c>
      <c r="M7" s="189" t="s">
        <v>83</v>
      </c>
      <c r="O7" s="147" t="s">
        <v>196</v>
      </c>
    </row>
    <row r="8" spans="1:24" s="138" customFormat="1" ht="30" customHeight="1" x14ac:dyDescent="0.25">
      <c r="A8" s="198" t="s">
        <v>0</v>
      </c>
      <c r="B8" s="199"/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4"/>
      <c r="N8" s="200"/>
      <c r="O8" s="148"/>
    </row>
    <row r="9" spans="1:24" ht="31.5" customHeight="1" x14ac:dyDescent="0.25">
      <c r="A9" s="190">
        <v>1</v>
      </c>
      <c r="B9" s="305" t="s">
        <v>17</v>
      </c>
      <c r="C9" s="306"/>
      <c r="D9" s="306"/>
      <c r="E9" s="307"/>
      <c r="F9" s="191">
        <v>218</v>
      </c>
      <c r="G9" s="192">
        <v>153</v>
      </c>
      <c r="H9" s="191">
        <v>170</v>
      </c>
      <c r="I9" s="191">
        <v>145</v>
      </c>
      <c r="J9" s="196">
        <v>93</v>
      </c>
      <c r="K9" s="238">
        <v>55</v>
      </c>
      <c r="L9" s="239">
        <v>67</v>
      </c>
      <c r="M9" s="239">
        <v>0</v>
      </c>
      <c r="O9" s="149">
        <f>SUM(F9:M9)</f>
        <v>901</v>
      </c>
      <c r="R9" s="31"/>
      <c r="S9" s="31"/>
      <c r="T9" s="31"/>
      <c r="U9" s="31"/>
      <c r="V9" s="31"/>
      <c r="W9" s="31"/>
      <c r="X9" s="31"/>
    </row>
    <row r="10" spans="1:24" ht="15" x14ac:dyDescent="0.25">
      <c r="A10" s="141"/>
      <c r="B10" s="178" t="s">
        <v>52</v>
      </c>
      <c r="C10" s="174"/>
      <c r="D10" s="174"/>
      <c r="E10" s="174"/>
      <c r="F10" s="175"/>
      <c r="G10" s="175"/>
      <c r="H10" s="175"/>
      <c r="I10" s="175"/>
      <c r="J10" s="175"/>
      <c r="K10" s="175"/>
      <c r="L10" s="175"/>
      <c r="M10" s="175"/>
      <c r="O10" s="150"/>
    </row>
    <row r="11" spans="1:24" s="138" customFormat="1" ht="32.25" customHeight="1" x14ac:dyDescent="0.25">
      <c r="A11" s="201">
        <v>2</v>
      </c>
      <c r="B11" s="172" t="s">
        <v>190</v>
      </c>
      <c r="C11" s="179"/>
      <c r="D11" s="179"/>
      <c r="E11" s="179"/>
      <c r="F11" s="179"/>
      <c r="G11" s="179"/>
      <c r="H11" s="179"/>
      <c r="I11" s="179"/>
      <c r="J11" s="179"/>
      <c r="K11" s="179"/>
      <c r="L11" s="179"/>
      <c r="M11" s="180"/>
      <c r="N11" s="202"/>
      <c r="O11" s="151"/>
    </row>
    <row r="12" spans="1:24" ht="18" customHeight="1" x14ac:dyDescent="0.25">
      <c r="A12" s="5" t="s">
        <v>18</v>
      </c>
      <c r="B12" s="317" t="s">
        <v>93</v>
      </c>
      <c r="C12" s="318"/>
      <c r="D12" s="318"/>
      <c r="E12" s="319"/>
      <c r="F12" s="176">
        <v>31</v>
      </c>
      <c r="G12" s="176">
        <v>0</v>
      </c>
      <c r="H12" s="177">
        <v>14</v>
      </c>
      <c r="I12" s="177">
        <v>11</v>
      </c>
      <c r="J12" s="176">
        <v>2</v>
      </c>
      <c r="K12" s="234">
        <v>0</v>
      </c>
      <c r="L12" s="235">
        <v>2</v>
      </c>
      <c r="M12" s="235">
        <v>0</v>
      </c>
      <c r="O12" s="152">
        <f>SUM(F12:M12)</f>
        <v>60</v>
      </c>
      <c r="Q12" s="29" t="s">
        <v>198</v>
      </c>
      <c r="R12" s="30"/>
      <c r="S12" s="30"/>
      <c r="T12" s="30"/>
      <c r="U12" s="30"/>
      <c r="V12" s="30"/>
      <c r="W12" s="30"/>
      <c r="X12" s="30"/>
    </row>
    <row r="13" spans="1:24" ht="18" customHeight="1" x14ac:dyDescent="0.25">
      <c r="A13" s="5" t="s">
        <v>19</v>
      </c>
      <c r="B13" s="314" t="s">
        <v>94</v>
      </c>
      <c r="C13" s="315"/>
      <c r="D13" s="315"/>
      <c r="E13" s="316"/>
      <c r="F13" s="22">
        <v>17</v>
      </c>
      <c r="G13" s="22">
        <v>7</v>
      </c>
      <c r="H13" s="125">
        <v>13</v>
      </c>
      <c r="I13" s="125">
        <v>5</v>
      </c>
      <c r="J13" s="21">
        <v>11</v>
      </c>
      <c r="K13" s="213">
        <v>6</v>
      </c>
      <c r="L13" s="208">
        <v>2</v>
      </c>
      <c r="M13" s="208">
        <v>0</v>
      </c>
      <c r="O13" s="152">
        <f t="shared" ref="O13:O20" si="0">SUM(F13:M13)</f>
        <v>61</v>
      </c>
      <c r="Q13" s="32" t="s">
        <v>197</v>
      </c>
      <c r="R13" s="15"/>
      <c r="S13" s="15"/>
      <c r="T13" s="15"/>
      <c r="U13" s="15"/>
      <c r="V13" s="15"/>
      <c r="W13" s="15"/>
      <c r="X13" s="15"/>
    </row>
    <row r="14" spans="1:24" ht="18" customHeight="1" x14ac:dyDescent="0.25">
      <c r="A14" s="5" t="s">
        <v>20</v>
      </c>
      <c r="B14" s="314" t="s">
        <v>95</v>
      </c>
      <c r="C14" s="315"/>
      <c r="D14" s="315"/>
      <c r="E14" s="316"/>
      <c r="F14" s="22">
        <v>22</v>
      </c>
      <c r="G14" s="22">
        <v>15</v>
      </c>
      <c r="H14" s="125">
        <v>13</v>
      </c>
      <c r="I14" s="125">
        <v>10</v>
      </c>
      <c r="J14" s="21">
        <v>14</v>
      </c>
      <c r="K14" s="213">
        <v>11</v>
      </c>
      <c r="L14" s="208">
        <v>0</v>
      </c>
      <c r="M14" s="208">
        <v>0</v>
      </c>
      <c r="O14" s="152">
        <f t="shared" si="0"/>
        <v>85</v>
      </c>
      <c r="Q14" s="35" t="s">
        <v>85</v>
      </c>
      <c r="R14" s="36"/>
      <c r="S14" s="36"/>
      <c r="T14" s="36"/>
      <c r="U14" s="36"/>
      <c r="V14" s="36"/>
      <c r="W14" s="36"/>
      <c r="X14" s="36"/>
    </row>
    <row r="15" spans="1:24" ht="18" customHeight="1" x14ac:dyDescent="0.25">
      <c r="A15" s="5" t="s">
        <v>21</v>
      </c>
      <c r="B15" s="314" t="s">
        <v>96</v>
      </c>
      <c r="C15" s="315"/>
      <c r="D15" s="315"/>
      <c r="E15" s="316"/>
      <c r="F15" s="22">
        <v>38</v>
      </c>
      <c r="G15" s="22">
        <v>10</v>
      </c>
      <c r="H15" s="125">
        <v>24</v>
      </c>
      <c r="I15" s="125">
        <v>8</v>
      </c>
      <c r="J15" s="21">
        <v>3</v>
      </c>
      <c r="K15" s="213">
        <v>10</v>
      </c>
      <c r="L15" s="208">
        <v>5</v>
      </c>
      <c r="M15" s="208">
        <v>0</v>
      </c>
      <c r="O15" s="152">
        <f t="shared" si="0"/>
        <v>98</v>
      </c>
    </row>
    <row r="16" spans="1:24" ht="18" customHeight="1" x14ac:dyDescent="0.25">
      <c r="A16" s="5" t="s">
        <v>22</v>
      </c>
      <c r="B16" s="314" t="s">
        <v>97</v>
      </c>
      <c r="C16" s="315"/>
      <c r="D16" s="315"/>
      <c r="E16" s="316"/>
      <c r="F16" s="22">
        <v>15</v>
      </c>
      <c r="G16" s="22">
        <v>4</v>
      </c>
      <c r="H16" s="125">
        <v>6</v>
      </c>
      <c r="I16" s="125">
        <v>1</v>
      </c>
      <c r="J16" s="21">
        <v>7</v>
      </c>
      <c r="K16" s="213">
        <v>7</v>
      </c>
      <c r="L16" s="208">
        <v>1</v>
      </c>
      <c r="M16" s="208">
        <v>0</v>
      </c>
      <c r="O16" s="152">
        <f t="shared" si="0"/>
        <v>41</v>
      </c>
    </row>
    <row r="17" spans="1:25" ht="18" customHeight="1" x14ac:dyDescent="0.25">
      <c r="A17" s="5" t="s">
        <v>23</v>
      </c>
      <c r="B17" s="314" t="s">
        <v>98</v>
      </c>
      <c r="C17" s="315"/>
      <c r="D17" s="315"/>
      <c r="E17" s="316"/>
      <c r="F17" s="22">
        <v>8</v>
      </c>
      <c r="G17" s="22">
        <v>3</v>
      </c>
      <c r="H17" s="125">
        <v>4</v>
      </c>
      <c r="I17" s="125">
        <v>6</v>
      </c>
      <c r="J17" s="21">
        <v>3</v>
      </c>
      <c r="K17" s="213">
        <v>0</v>
      </c>
      <c r="L17" s="208">
        <v>0</v>
      </c>
      <c r="M17" s="208">
        <v>0</v>
      </c>
      <c r="O17" s="152">
        <f t="shared" si="0"/>
        <v>24</v>
      </c>
    </row>
    <row r="18" spans="1:25" ht="18" customHeight="1" x14ac:dyDescent="0.25">
      <c r="A18" s="5" t="s">
        <v>24</v>
      </c>
      <c r="B18" s="314" t="s">
        <v>99</v>
      </c>
      <c r="C18" s="315"/>
      <c r="D18" s="315"/>
      <c r="E18" s="316"/>
      <c r="F18" s="22">
        <v>11</v>
      </c>
      <c r="G18" s="22">
        <v>8</v>
      </c>
      <c r="H18" s="125">
        <v>39</v>
      </c>
      <c r="I18" s="125">
        <v>3</v>
      </c>
      <c r="J18" s="21">
        <v>3</v>
      </c>
      <c r="K18" s="213">
        <v>0</v>
      </c>
      <c r="L18" s="208">
        <v>0</v>
      </c>
      <c r="M18" s="208">
        <v>0</v>
      </c>
      <c r="O18" s="152">
        <f t="shared" si="0"/>
        <v>64</v>
      </c>
    </row>
    <row r="19" spans="1:25" ht="18" customHeight="1" x14ac:dyDescent="0.25">
      <c r="A19" s="5" t="s">
        <v>25</v>
      </c>
      <c r="B19" s="314" t="s">
        <v>100</v>
      </c>
      <c r="C19" s="315"/>
      <c r="D19" s="315"/>
      <c r="E19" s="316"/>
      <c r="F19" s="22">
        <v>52</v>
      </c>
      <c r="G19" s="22">
        <v>30</v>
      </c>
      <c r="H19" s="125">
        <v>43</v>
      </c>
      <c r="I19" s="125">
        <v>43</v>
      </c>
      <c r="J19" s="21">
        <v>26</v>
      </c>
      <c r="K19" s="213">
        <v>7</v>
      </c>
      <c r="L19" s="208">
        <v>38</v>
      </c>
      <c r="M19" s="208">
        <v>0</v>
      </c>
      <c r="O19" s="152">
        <f t="shared" si="0"/>
        <v>239</v>
      </c>
    </row>
    <row r="20" spans="1:25" ht="18" customHeight="1" x14ac:dyDescent="0.25">
      <c r="A20" s="5" t="s">
        <v>26</v>
      </c>
      <c r="B20" s="314" t="s">
        <v>101</v>
      </c>
      <c r="C20" s="315"/>
      <c r="D20" s="315"/>
      <c r="E20" s="316"/>
      <c r="F20" s="22">
        <v>24</v>
      </c>
      <c r="G20" s="22">
        <v>5</v>
      </c>
      <c r="H20" s="125">
        <v>12</v>
      </c>
      <c r="I20" s="125">
        <v>10</v>
      </c>
      <c r="J20" s="21">
        <v>11</v>
      </c>
      <c r="K20" s="213">
        <v>9</v>
      </c>
      <c r="L20" s="208">
        <v>13</v>
      </c>
      <c r="M20" s="208">
        <v>0</v>
      </c>
      <c r="O20" s="152">
        <f t="shared" si="0"/>
        <v>84</v>
      </c>
    </row>
    <row r="21" spans="1:25" s="14" customFormat="1" ht="18" customHeight="1" x14ac:dyDescent="0.25">
      <c r="A21" s="25" t="s">
        <v>87</v>
      </c>
      <c r="B21" s="314" t="s">
        <v>88</v>
      </c>
      <c r="C21" s="315"/>
      <c r="D21" s="315"/>
      <c r="E21" s="316"/>
      <c r="F21" s="125">
        <v>0</v>
      </c>
      <c r="G21" s="125">
        <v>71</v>
      </c>
      <c r="H21" s="125">
        <v>2</v>
      </c>
      <c r="I21" s="125">
        <v>48</v>
      </c>
      <c r="J21" s="125">
        <v>13</v>
      </c>
      <c r="K21" s="225">
        <v>5</v>
      </c>
      <c r="L21" s="216">
        <v>6</v>
      </c>
      <c r="M21" s="216">
        <v>0</v>
      </c>
      <c r="O21" s="153"/>
    </row>
    <row r="22" spans="1:25" ht="18" hidden="1" customHeight="1" x14ac:dyDescent="0.25">
      <c r="A22" s="25"/>
      <c r="B22" s="46"/>
      <c r="C22" s="46"/>
      <c r="D22" s="46"/>
      <c r="E22" s="46"/>
      <c r="F22" s="26">
        <f>SUM(F12:F21)</f>
        <v>218</v>
      </c>
      <c r="G22" s="26">
        <f t="shared" ref="G22:M22" si="1">SUM(G12:G21)</f>
        <v>153</v>
      </c>
      <c r="H22" s="26">
        <f t="shared" si="1"/>
        <v>170</v>
      </c>
      <c r="I22" s="26">
        <f t="shared" si="1"/>
        <v>145</v>
      </c>
      <c r="J22" s="26">
        <f t="shared" si="1"/>
        <v>93</v>
      </c>
      <c r="K22" s="26">
        <f t="shared" si="1"/>
        <v>55</v>
      </c>
      <c r="L22" s="26">
        <f t="shared" si="1"/>
        <v>67</v>
      </c>
      <c r="M22" s="26">
        <f t="shared" si="1"/>
        <v>0</v>
      </c>
      <c r="O22" s="154"/>
    </row>
    <row r="23" spans="1:25" ht="15" x14ac:dyDescent="0.25">
      <c r="A23" s="142"/>
      <c r="B23" s="119" t="s">
        <v>53</v>
      </c>
      <c r="C23" s="120"/>
      <c r="D23" s="120"/>
      <c r="E23" s="120"/>
      <c r="F23" s="28"/>
      <c r="G23" s="28"/>
      <c r="H23" s="28"/>
      <c r="I23" s="28"/>
      <c r="J23" s="28"/>
      <c r="K23" s="28"/>
      <c r="L23" s="28"/>
      <c r="M23" s="28"/>
      <c r="O23" s="161"/>
    </row>
    <row r="24" spans="1:25" ht="35.25" customHeight="1" x14ac:dyDescent="0.25">
      <c r="A24" s="6" t="s">
        <v>27</v>
      </c>
      <c r="B24" s="320" t="s">
        <v>191</v>
      </c>
      <c r="C24" s="320"/>
      <c r="D24" s="320"/>
      <c r="E24" s="320"/>
      <c r="F24" s="20">
        <v>155</v>
      </c>
      <c r="G24" s="20">
        <v>68</v>
      </c>
      <c r="H24" s="126">
        <v>148</v>
      </c>
      <c r="I24" s="126">
        <v>77</v>
      </c>
      <c r="J24" s="20">
        <v>75</v>
      </c>
      <c r="K24" s="212">
        <v>51</v>
      </c>
      <c r="L24" s="209">
        <v>21</v>
      </c>
      <c r="M24" s="209">
        <v>0</v>
      </c>
      <c r="O24" s="155">
        <f>SUM(F24:M24)</f>
        <v>595</v>
      </c>
      <c r="Q24" s="34" t="s">
        <v>84</v>
      </c>
      <c r="R24" s="16"/>
      <c r="S24" s="16"/>
      <c r="T24" s="16"/>
      <c r="U24" s="16"/>
      <c r="V24" s="16"/>
      <c r="W24" s="16"/>
      <c r="X24" s="16"/>
      <c r="Y24" s="16"/>
    </row>
    <row r="25" spans="1:25" ht="35.25" customHeight="1" x14ac:dyDescent="0.25">
      <c r="A25" s="6" t="s">
        <v>28</v>
      </c>
      <c r="B25" s="320" t="s">
        <v>192</v>
      </c>
      <c r="C25" s="320"/>
      <c r="D25" s="320"/>
      <c r="E25" s="320"/>
      <c r="F25" s="20">
        <v>13</v>
      </c>
      <c r="G25" s="20">
        <v>5</v>
      </c>
      <c r="H25" s="126">
        <v>10</v>
      </c>
      <c r="I25" s="126">
        <v>18</v>
      </c>
      <c r="J25" s="20">
        <v>10</v>
      </c>
      <c r="K25" s="212">
        <v>3</v>
      </c>
      <c r="L25" s="209">
        <v>3</v>
      </c>
      <c r="M25" s="209">
        <v>0</v>
      </c>
      <c r="O25" s="155">
        <f t="shared" ref="O25:O27" si="2">SUM(F25:M25)</f>
        <v>62</v>
      </c>
    </row>
    <row r="26" spans="1:25" ht="35.25" customHeight="1" x14ac:dyDescent="0.25">
      <c r="A26" s="6" t="s">
        <v>29</v>
      </c>
      <c r="B26" s="320" t="s">
        <v>193</v>
      </c>
      <c r="C26" s="320"/>
      <c r="D26" s="320"/>
      <c r="E26" s="320"/>
      <c r="F26" s="20">
        <v>50</v>
      </c>
      <c r="G26" s="20">
        <v>9</v>
      </c>
      <c r="H26" s="126">
        <v>7</v>
      </c>
      <c r="I26" s="126">
        <v>4</v>
      </c>
      <c r="J26" s="20">
        <v>7</v>
      </c>
      <c r="K26" s="212">
        <v>0</v>
      </c>
      <c r="L26" s="209">
        <v>0</v>
      </c>
      <c r="M26" s="209">
        <v>0</v>
      </c>
      <c r="O26" s="155">
        <f t="shared" si="2"/>
        <v>77</v>
      </c>
    </row>
    <row r="27" spans="1:25" s="14" customFormat="1" ht="38.25" customHeight="1" x14ac:dyDescent="0.25">
      <c r="A27" s="6" t="s">
        <v>89</v>
      </c>
      <c r="B27" s="308" t="s">
        <v>194</v>
      </c>
      <c r="C27" s="309"/>
      <c r="D27" s="309"/>
      <c r="E27" s="310"/>
      <c r="F27" s="126">
        <v>0</v>
      </c>
      <c r="G27" s="20">
        <v>71</v>
      </c>
      <c r="H27" s="126">
        <v>5</v>
      </c>
      <c r="I27" s="126">
        <v>46</v>
      </c>
      <c r="J27" s="126">
        <v>1</v>
      </c>
      <c r="K27" s="226">
        <v>1</v>
      </c>
      <c r="L27" s="217">
        <v>43</v>
      </c>
      <c r="M27" s="217">
        <v>0</v>
      </c>
      <c r="O27" s="155">
        <f t="shared" si="2"/>
        <v>167</v>
      </c>
    </row>
    <row r="28" spans="1:25" ht="35.25" hidden="1" customHeight="1" x14ac:dyDescent="0.25">
      <c r="A28" s="6"/>
      <c r="B28" s="49"/>
      <c r="C28" s="50"/>
      <c r="D28" s="50"/>
      <c r="E28" s="50"/>
      <c r="F28" s="27">
        <f>SUM(F24:F27)</f>
        <v>218</v>
      </c>
      <c r="G28" s="27">
        <f t="shared" ref="G28:M28" si="3">SUM(G24:G27)</f>
        <v>153</v>
      </c>
      <c r="H28" s="27">
        <f t="shared" si="3"/>
        <v>170</v>
      </c>
      <c r="I28" s="27">
        <f t="shared" si="3"/>
        <v>145</v>
      </c>
      <c r="J28" s="27">
        <f t="shared" si="3"/>
        <v>93</v>
      </c>
      <c r="K28" s="27">
        <f t="shared" si="3"/>
        <v>55</v>
      </c>
      <c r="L28" s="27">
        <f t="shared" si="3"/>
        <v>67</v>
      </c>
      <c r="M28" s="27">
        <f t="shared" si="3"/>
        <v>0</v>
      </c>
      <c r="O28" s="156"/>
    </row>
    <row r="29" spans="1:25" ht="15" customHeight="1" x14ac:dyDescent="0.25">
      <c r="A29" s="4"/>
      <c r="B29" s="121" t="s">
        <v>65</v>
      </c>
      <c r="C29" s="122"/>
      <c r="D29" s="122"/>
      <c r="E29" s="122"/>
      <c r="F29" s="56" t="s">
        <v>91</v>
      </c>
      <c r="G29" s="19"/>
      <c r="H29" s="19"/>
      <c r="I29" s="19"/>
      <c r="J29" s="19"/>
      <c r="K29" s="19"/>
      <c r="L29" s="19"/>
      <c r="M29" s="19"/>
      <c r="O29" s="162"/>
    </row>
    <row r="30" spans="1:25" s="138" customFormat="1" ht="20.25" customHeight="1" x14ac:dyDescent="0.25">
      <c r="A30" s="203">
        <v>4</v>
      </c>
      <c r="B30" s="173" t="s">
        <v>69</v>
      </c>
      <c r="C30" s="181"/>
      <c r="D30" s="181"/>
      <c r="E30" s="181"/>
      <c r="F30" s="181"/>
      <c r="G30" s="181"/>
      <c r="H30" s="181"/>
      <c r="I30" s="181"/>
      <c r="J30" s="181"/>
      <c r="K30" s="181"/>
      <c r="L30" s="181"/>
      <c r="M30" s="204"/>
      <c r="N30" s="202"/>
      <c r="O30" s="156"/>
    </row>
    <row r="31" spans="1:25" ht="16.5" customHeight="1" x14ac:dyDescent="0.25">
      <c r="A31" s="7" t="s">
        <v>31</v>
      </c>
      <c r="B31" s="321" t="s">
        <v>199</v>
      </c>
      <c r="C31" s="322"/>
      <c r="D31" s="322"/>
      <c r="E31" s="323"/>
      <c r="F31" s="23">
        <v>54</v>
      </c>
      <c r="G31" s="23">
        <v>5</v>
      </c>
      <c r="H31" s="171">
        <v>28</v>
      </c>
      <c r="I31" s="171">
        <v>12</v>
      </c>
      <c r="J31" s="23">
        <v>8</v>
      </c>
      <c r="K31" s="214">
        <v>13</v>
      </c>
      <c r="L31" s="210">
        <v>1</v>
      </c>
      <c r="M31" s="210">
        <v>0</v>
      </c>
      <c r="O31" s="157">
        <f>SUM(F29:M29)</f>
        <v>0</v>
      </c>
    </row>
    <row r="32" spans="1:25" ht="16.5" customHeight="1" x14ac:dyDescent="0.25">
      <c r="A32" s="7" t="s">
        <v>32</v>
      </c>
      <c r="B32" s="321" t="s">
        <v>200</v>
      </c>
      <c r="C32" s="322"/>
      <c r="D32" s="322"/>
      <c r="E32" s="323"/>
      <c r="F32" s="23">
        <v>55</v>
      </c>
      <c r="G32" s="23">
        <v>40</v>
      </c>
      <c r="H32" s="171">
        <v>93</v>
      </c>
      <c r="I32" s="171">
        <v>42</v>
      </c>
      <c r="J32" s="23">
        <v>38</v>
      </c>
      <c r="K32" s="214">
        <v>19</v>
      </c>
      <c r="L32" s="210">
        <v>19</v>
      </c>
      <c r="M32" s="210">
        <v>0</v>
      </c>
      <c r="O32" s="157">
        <f t="shared" ref="O32:O51" si="4">SUM(F30:M30)</f>
        <v>0</v>
      </c>
    </row>
    <row r="33" spans="1:15" ht="16.5" customHeight="1" x14ac:dyDescent="0.25">
      <c r="A33" s="7" t="s">
        <v>34</v>
      </c>
      <c r="B33" s="321" t="s">
        <v>201</v>
      </c>
      <c r="C33" s="322"/>
      <c r="D33" s="322"/>
      <c r="E33" s="323"/>
      <c r="F33" s="23">
        <v>39</v>
      </c>
      <c r="G33" s="23">
        <v>18</v>
      </c>
      <c r="H33" s="171">
        <v>21</v>
      </c>
      <c r="I33" s="171">
        <v>18</v>
      </c>
      <c r="J33" s="23">
        <v>18</v>
      </c>
      <c r="K33" s="214">
        <v>13</v>
      </c>
      <c r="L33" s="210">
        <v>1</v>
      </c>
      <c r="M33" s="210">
        <v>0</v>
      </c>
      <c r="O33" s="157">
        <f t="shared" si="4"/>
        <v>121</v>
      </c>
    </row>
    <row r="34" spans="1:15" ht="16.5" customHeight="1" x14ac:dyDescent="0.25">
      <c r="A34" s="7" t="s">
        <v>37</v>
      </c>
      <c r="B34" s="321" t="s">
        <v>202</v>
      </c>
      <c r="C34" s="322"/>
      <c r="D34" s="322"/>
      <c r="E34" s="323"/>
      <c r="F34" s="23">
        <v>1</v>
      </c>
      <c r="G34" s="23">
        <v>1</v>
      </c>
      <c r="H34" s="171">
        <v>1</v>
      </c>
      <c r="I34" s="171">
        <v>2</v>
      </c>
      <c r="J34" s="23">
        <v>7</v>
      </c>
      <c r="K34" s="214">
        <v>0</v>
      </c>
      <c r="L34" s="210">
        <v>0</v>
      </c>
      <c r="M34" s="210">
        <v>0</v>
      </c>
      <c r="O34" s="157">
        <f t="shared" si="4"/>
        <v>306</v>
      </c>
    </row>
    <row r="35" spans="1:15" ht="16.5" customHeight="1" x14ac:dyDescent="0.25">
      <c r="A35" s="7" t="s">
        <v>35</v>
      </c>
      <c r="B35" s="321" t="s">
        <v>203</v>
      </c>
      <c r="C35" s="322"/>
      <c r="D35" s="322"/>
      <c r="E35" s="323"/>
      <c r="F35" s="23">
        <f>SUM(F36:F44)</f>
        <v>2</v>
      </c>
      <c r="G35" s="23">
        <f t="shared" ref="G35:M35" si="5">SUM(G36:G44)</f>
        <v>0</v>
      </c>
      <c r="H35" s="23">
        <f t="shared" si="5"/>
        <v>2</v>
      </c>
      <c r="I35" s="23">
        <f t="shared" si="5"/>
        <v>1</v>
      </c>
      <c r="J35" s="23">
        <f t="shared" si="5"/>
        <v>1</v>
      </c>
      <c r="K35" s="214">
        <f t="shared" si="5"/>
        <v>4</v>
      </c>
      <c r="L35" s="210">
        <v>0</v>
      </c>
      <c r="M35" s="210">
        <f t="shared" si="5"/>
        <v>0</v>
      </c>
      <c r="O35" s="157">
        <f t="shared" si="4"/>
        <v>128</v>
      </c>
    </row>
    <row r="36" spans="1:15" ht="16.5" customHeight="1" x14ac:dyDescent="0.25">
      <c r="A36" s="7"/>
      <c r="B36" s="311" t="s">
        <v>204</v>
      </c>
      <c r="C36" s="312"/>
      <c r="D36" s="312"/>
      <c r="E36" s="313"/>
      <c r="F36" s="23">
        <v>0</v>
      </c>
      <c r="G36" s="23">
        <v>0</v>
      </c>
      <c r="H36" s="171">
        <v>0</v>
      </c>
      <c r="I36" s="171">
        <v>0</v>
      </c>
      <c r="J36" s="23">
        <v>0</v>
      </c>
      <c r="K36" s="214">
        <v>4</v>
      </c>
      <c r="L36" s="210">
        <v>0</v>
      </c>
      <c r="M36" s="210">
        <v>0</v>
      </c>
      <c r="O36" s="157">
        <f t="shared" si="4"/>
        <v>12</v>
      </c>
    </row>
    <row r="37" spans="1:15" ht="16.5" customHeight="1" x14ac:dyDescent="0.25">
      <c r="A37" s="7"/>
      <c r="B37" s="311" t="s">
        <v>205</v>
      </c>
      <c r="C37" s="312"/>
      <c r="D37" s="312"/>
      <c r="E37" s="313"/>
      <c r="F37" s="23">
        <v>0</v>
      </c>
      <c r="G37" s="23">
        <v>0</v>
      </c>
      <c r="H37" s="171">
        <v>0</v>
      </c>
      <c r="I37" s="171">
        <v>0</v>
      </c>
      <c r="J37" s="23">
        <v>0</v>
      </c>
      <c r="K37" s="214">
        <v>0</v>
      </c>
      <c r="L37" s="210">
        <v>0</v>
      </c>
      <c r="M37" s="210">
        <v>0</v>
      </c>
      <c r="O37" s="157">
        <f t="shared" si="4"/>
        <v>10</v>
      </c>
    </row>
    <row r="38" spans="1:15" ht="16.5" customHeight="1" x14ac:dyDescent="0.25">
      <c r="A38" s="7"/>
      <c r="B38" s="311" t="s">
        <v>206</v>
      </c>
      <c r="C38" s="312"/>
      <c r="D38" s="312"/>
      <c r="E38" s="313"/>
      <c r="F38" s="23">
        <v>0</v>
      </c>
      <c r="G38" s="23">
        <v>0</v>
      </c>
      <c r="H38" s="171">
        <v>0</v>
      </c>
      <c r="I38" s="171">
        <v>0</v>
      </c>
      <c r="J38" s="23">
        <v>0</v>
      </c>
      <c r="K38" s="214">
        <v>0</v>
      </c>
      <c r="L38" s="210">
        <v>0</v>
      </c>
      <c r="M38" s="210">
        <v>0</v>
      </c>
      <c r="O38" s="157">
        <f t="shared" si="4"/>
        <v>4</v>
      </c>
    </row>
    <row r="39" spans="1:15" ht="16.5" customHeight="1" x14ac:dyDescent="0.25">
      <c r="A39" s="7"/>
      <c r="B39" s="311" t="s">
        <v>207</v>
      </c>
      <c r="C39" s="312"/>
      <c r="D39" s="312"/>
      <c r="E39" s="313"/>
      <c r="F39" s="23">
        <v>0</v>
      </c>
      <c r="G39" s="23">
        <v>0</v>
      </c>
      <c r="H39" s="171">
        <v>0</v>
      </c>
      <c r="I39" s="171">
        <v>0</v>
      </c>
      <c r="J39" s="23">
        <v>0</v>
      </c>
      <c r="K39" s="214">
        <v>0</v>
      </c>
      <c r="L39" s="210">
        <v>0</v>
      </c>
      <c r="M39" s="210">
        <v>0</v>
      </c>
      <c r="O39" s="157">
        <f t="shared" si="4"/>
        <v>0</v>
      </c>
    </row>
    <row r="40" spans="1:15" ht="16.5" customHeight="1" x14ac:dyDescent="0.25">
      <c r="A40" s="7"/>
      <c r="B40" s="311" t="s">
        <v>208</v>
      </c>
      <c r="C40" s="312"/>
      <c r="D40" s="312"/>
      <c r="E40" s="313"/>
      <c r="F40" s="23">
        <v>0</v>
      </c>
      <c r="G40" s="23">
        <v>0</v>
      </c>
      <c r="H40" s="171">
        <v>1</v>
      </c>
      <c r="I40" s="171">
        <v>0</v>
      </c>
      <c r="J40" s="23">
        <v>0</v>
      </c>
      <c r="K40" s="214">
        <v>0</v>
      </c>
      <c r="L40" s="210">
        <v>0</v>
      </c>
      <c r="M40" s="210">
        <v>0</v>
      </c>
      <c r="O40" s="157">
        <f t="shared" si="4"/>
        <v>0</v>
      </c>
    </row>
    <row r="41" spans="1:15" ht="16.5" customHeight="1" x14ac:dyDescent="0.25">
      <c r="A41" s="7"/>
      <c r="B41" s="311" t="s">
        <v>209</v>
      </c>
      <c r="C41" s="312"/>
      <c r="D41" s="312"/>
      <c r="E41" s="313"/>
      <c r="F41" s="23">
        <v>0</v>
      </c>
      <c r="G41" s="23">
        <v>0</v>
      </c>
      <c r="H41" s="171">
        <v>0</v>
      </c>
      <c r="I41" s="171">
        <v>0</v>
      </c>
      <c r="J41" s="23">
        <v>0</v>
      </c>
      <c r="K41" s="214">
        <v>0</v>
      </c>
      <c r="L41" s="210">
        <v>0</v>
      </c>
      <c r="M41" s="210">
        <v>0</v>
      </c>
      <c r="O41" s="157">
        <f t="shared" si="4"/>
        <v>0</v>
      </c>
    </row>
    <row r="42" spans="1:15" ht="16.5" customHeight="1" x14ac:dyDescent="0.25">
      <c r="A42" s="7"/>
      <c r="B42" s="324" t="s">
        <v>210</v>
      </c>
      <c r="C42" s="325"/>
      <c r="D42" s="325"/>
      <c r="E42" s="326"/>
      <c r="F42" s="23">
        <v>0</v>
      </c>
      <c r="G42" s="23">
        <v>0</v>
      </c>
      <c r="H42" s="171">
        <v>0</v>
      </c>
      <c r="I42" s="171">
        <v>0</v>
      </c>
      <c r="J42" s="23">
        <v>0</v>
      </c>
      <c r="K42" s="214">
        <v>0</v>
      </c>
      <c r="L42" s="210">
        <v>0</v>
      </c>
      <c r="M42" s="210">
        <v>0</v>
      </c>
      <c r="O42" s="157">
        <f t="shared" si="4"/>
        <v>1</v>
      </c>
    </row>
    <row r="43" spans="1:15" ht="16.5" customHeight="1" x14ac:dyDescent="0.25">
      <c r="A43" s="7"/>
      <c r="B43" s="311" t="s">
        <v>211</v>
      </c>
      <c r="C43" s="312"/>
      <c r="D43" s="312"/>
      <c r="E43" s="313"/>
      <c r="F43" s="23">
        <v>0</v>
      </c>
      <c r="G43" s="23">
        <v>0</v>
      </c>
      <c r="H43" s="171">
        <v>0</v>
      </c>
      <c r="I43" s="171">
        <v>0</v>
      </c>
      <c r="J43" s="23">
        <v>0</v>
      </c>
      <c r="K43" s="214">
        <v>0</v>
      </c>
      <c r="L43" s="210">
        <v>0</v>
      </c>
      <c r="M43" s="210">
        <v>0</v>
      </c>
      <c r="O43" s="157">
        <f t="shared" si="4"/>
        <v>0</v>
      </c>
    </row>
    <row r="44" spans="1:15" ht="16.5" customHeight="1" x14ac:dyDescent="0.25">
      <c r="A44" s="7"/>
      <c r="B44" s="311" t="s">
        <v>212</v>
      </c>
      <c r="C44" s="312"/>
      <c r="D44" s="312"/>
      <c r="E44" s="313"/>
      <c r="F44" s="23">
        <v>2</v>
      </c>
      <c r="G44" s="23">
        <v>0</v>
      </c>
      <c r="H44" s="171">
        <v>1</v>
      </c>
      <c r="I44" s="171">
        <v>1</v>
      </c>
      <c r="J44" s="23">
        <v>1</v>
      </c>
      <c r="K44" s="214">
        <v>0</v>
      </c>
      <c r="L44" s="210">
        <v>0</v>
      </c>
      <c r="M44" s="210">
        <v>0</v>
      </c>
      <c r="O44" s="157">
        <f t="shared" si="4"/>
        <v>0</v>
      </c>
    </row>
    <row r="45" spans="1:15" ht="16.5" customHeight="1" x14ac:dyDescent="0.25">
      <c r="A45" s="7" t="s">
        <v>36</v>
      </c>
      <c r="B45" s="327" t="s">
        <v>213</v>
      </c>
      <c r="C45" s="328"/>
      <c r="D45" s="328"/>
      <c r="E45" s="329"/>
      <c r="F45" s="23">
        <f>SUM(F46:F49)</f>
        <v>3</v>
      </c>
      <c r="G45" s="23">
        <f t="shared" ref="G45:M45" si="6">SUM(G46:G49)</f>
        <v>4</v>
      </c>
      <c r="H45" s="23">
        <f t="shared" si="6"/>
        <v>2</v>
      </c>
      <c r="I45" s="23">
        <f t="shared" si="6"/>
        <v>1</v>
      </c>
      <c r="J45" s="23">
        <f t="shared" si="6"/>
        <v>3</v>
      </c>
      <c r="K45" s="214">
        <f t="shared" si="6"/>
        <v>2</v>
      </c>
      <c r="L45" s="210">
        <v>0</v>
      </c>
      <c r="M45" s="210">
        <f t="shared" si="6"/>
        <v>0</v>
      </c>
      <c r="O45" s="157">
        <f t="shared" si="4"/>
        <v>0</v>
      </c>
    </row>
    <row r="46" spans="1:15" ht="16.5" customHeight="1" x14ac:dyDescent="0.25">
      <c r="A46" s="7"/>
      <c r="B46" s="311" t="s">
        <v>214</v>
      </c>
      <c r="C46" s="312"/>
      <c r="D46" s="312"/>
      <c r="E46" s="313"/>
      <c r="F46" s="23">
        <v>0</v>
      </c>
      <c r="G46" s="23">
        <v>0</v>
      </c>
      <c r="H46" s="171">
        <v>0</v>
      </c>
      <c r="I46" s="171">
        <v>1</v>
      </c>
      <c r="J46" s="23">
        <v>0</v>
      </c>
      <c r="K46" s="214">
        <v>2</v>
      </c>
      <c r="L46" s="210">
        <v>0</v>
      </c>
      <c r="M46" s="210">
        <v>0</v>
      </c>
      <c r="O46" s="157">
        <f t="shared" si="4"/>
        <v>5</v>
      </c>
    </row>
    <row r="47" spans="1:15" ht="16.5" customHeight="1" x14ac:dyDescent="0.25">
      <c r="A47" s="7"/>
      <c r="B47" s="311" t="s">
        <v>215</v>
      </c>
      <c r="C47" s="312"/>
      <c r="D47" s="312"/>
      <c r="E47" s="313"/>
      <c r="F47" s="23">
        <v>0</v>
      </c>
      <c r="G47" s="23">
        <v>0</v>
      </c>
      <c r="H47" s="171">
        <v>0</v>
      </c>
      <c r="I47" s="171">
        <v>0</v>
      </c>
      <c r="J47" s="23">
        <v>0</v>
      </c>
      <c r="K47" s="214">
        <v>0</v>
      </c>
      <c r="L47" s="210">
        <v>0</v>
      </c>
      <c r="M47" s="210">
        <v>0</v>
      </c>
      <c r="O47" s="157">
        <f t="shared" si="4"/>
        <v>15</v>
      </c>
    </row>
    <row r="48" spans="1:15" ht="16.5" customHeight="1" x14ac:dyDescent="0.25">
      <c r="A48" s="7"/>
      <c r="B48" s="311" t="s">
        <v>216</v>
      </c>
      <c r="C48" s="312"/>
      <c r="D48" s="312"/>
      <c r="E48" s="313"/>
      <c r="F48" s="23">
        <v>0</v>
      </c>
      <c r="G48" s="23">
        <v>0</v>
      </c>
      <c r="H48" s="171">
        <v>1</v>
      </c>
      <c r="I48" s="171">
        <v>0</v>
      </c>
      <c r="J48" s="23">
        <v>0</v>
      </c>
      <c r="K48" s="214">
        <v>0</v>
      </c>
      <c r="L48" s="210">
        <v>0</v>
      </c>
      <c r="M48" s="210">
        <v>0</v>
      </c>
      <c r="O48" s="157">
        <f t="shared" si="4"/>
        <v>3</v>
      </c>
    </row>
    <row r="49" spans="1:15" ht="16.5" customHeight="1" x14ac:dyDescent="0.25">
      <c r="A49" s="7"/>
      <c r="B49" s="311" t="s">
        <v>212</v>
      </c>
      <c r="C49" s="312"/>
      <c r="D49" s="312"/>
      <c r="E49" s="313"/>
      <c r="F49" s="23">
        <v>3</v>
      </c>
      <c r="G49" s="23">
        <v>4</v>
      </c>
      <c r="H49" s="171">
        <v>1</v>
      </c>
      <c r="I49" s="171">
        <v>0</v>
      </c>
      <c r="J49" s="23">
        <v>3</v>
      </c>
      <c r="K49" s="214">
        <v>0</v>
      </c>
      <c r="L49" s="210">
        <v>0</v>
      </c>
      <c r="M49" s="210">
        <v>0</v>
      </c>
      <c r="O49" s="157">
        <f t="shared" si="4"/>
        <v>0</v>
      </c>
    </row>
    <row r="50" spans="1:15" ht="16.5" customHeight="1" x14ac:dyDescent="0.25">
      <c r="A50" s="7" t="s">
        <v>38</v>
      </c>
      <c r="B50" s="336" t="s">
        <v>217</v>
      </c>
      <c r="C50" s="337"/>
      <c r="D50" s="337"/>
      <c r="E50" s="338"/>
      <c r="F50" s="23">
        <v>1</v>
      </c>
      <c r="G50" s="23">
        <v>0</v>
      </c>
      <c r="H50" s="171">
        <v>1</v>
      </c>
      <c r="I50" s="171">
        <v>0</v>
      </c>
      <c r="J50" s="23">
        <v>0</v>
      </c>
      <c r="K50" s="214">
        <v>0</v>
      </c>
      <c r="L50" s="210">
        <v>0</v>
      </c>
      <c r="M50" s="210">
        <v>0</v>
      </c>
      <c r="O50" s="157">
        <f t="shared" si="4"/>
        <v>1</v>
      </c>
    </row>
    <row r="51" spans="1:15" ht="16.5" customHeight="1" x14ac:dyDescent="0.25">
      <c r="A51" s="8" t="s">
        <v>50</v>
      </c>
      <c r="B51" s="336" t="s">
        <v>218</v>
      </c>
      <c r="C51" s="339"/>
      <c r="D51" s="339"/>
      <c r="E51" s="340"/>
      <c r="F51" s="23">
        <v>0</v>
      </c>
      <c r="G51" s="23">
        <v>0</v>
      </c>
      <c r="H51" s="171">
        <v>0</v>
      </c>
      <c r="I51" s="171">
        <v>1</v>
      </c>
      <c r="J51" s="23">
        <v>0</v>
      </c>
      <c r="K51" s="214">
        <v>0</v>
      </c>
      <c r="L51" s="210">
        <v>0</v>
      </c>
      <c r="M51" s="210">
        <v>0</v>
      </c>
      <c r="O51" s="157">
        <f t="shared" si="4"/>
        <v>11</v>
      </c>
    </row>
    <row r="52" spans="1:15" ht="16.5" hidden="1" customHeight="1" x14ac:dyDescent="0.25">
      <c r="A52" s="8"/>
      <c r="B52" s="44"/>
      <c r="C52" s="45"/>
      <c r="D52" s="45"/>
      <c r="E52" s="45"/>
      <c r="F52" s="33">
        <f>SUM(F31:F35,F45,F50:F51)</f>
        <v>155</v>
      </c>
      <c r="G52" s="33">
        <f t="shared" ref="G52:M52" si="7">SUM(G31:G35,G45,G50:G51)</f>
        <v>68</v>
      </c>
      <c r="H52" s="33">
        <f t="shared" si="7"/>
        <v>148</v>
      </c>
      <c r="I52" s="33">
        <f t="shared" si="7"/>
        <v>77</v>
      </c>
      <c r="J52" s="33">
        <f t="shared" si="7"/>
        <v>75</v>
      </c>
      <c r="K52" s="33">
        <f t="shared" si="7"/>
        <v>51</v>
      </c>
      <c r="L52" s="33">
        <f t="shared" si="7"/>
        <v>21</v>
      </c>
      <c r="M52" s="33">
        <f t="shared" si="7"/>
        <v>0</v>
      </c>
      <c r="O52" s="157"/>
    </row>
    <row r="53" spans="1:15" ht="15" x14ac:dyDescent="0.25">
      <c r="A53" s="9"/>
      <c r="B53" s="182" t="s">
        <v>54</v>
      </c>
      <c r="C53" s="183"/>
      <c r="D53" s="183"/>
      <c r="E53" s="183"/>
      <c r="F53" s="184"/>
      <c r="G53" s="184"/>
      <c r="H53" s="184"/>
      <c r="I53" s="184"/>
      <c r="J53" s="184"/>
      <c r="K53" s="184"/>
      <c r="L53" s="184"/>
      <c r="M53" s="184"/>
      <c r="O53" s="154"/>
    </row>
    <row r="54" spans="1:15" s="138" customFormat="1" ht="29.25" customHeight="1" x14ac:dyDescent="0.25">
      <c r="A54" s="205">
        <v>5</v>
      </c>
      <c r="B54" s="206" t="s">
        <v>195</v>
      </c>
      <c r="C54" s="187"/>
      <c r="D54" s="187"/>
      <c r="E54" s="187"/>
      <c r="F54" s="187"/>
      <c r="G54" s="187"/>
      <c r="H54" s="187"/>
      <c r="I54" s="187"/>
      <c r="J54" s="187"/>
      <c r="K54" s="187"/>
      <c r="L54" s="187"/>
      <c r="M54" s="188"/>
      <c r="N54" s="202"/>
      <c r="O54" s="158"/>
    </row>
    <row r="55" spans="1:15" s="17" customFormat="1" ht="16.5" customHeight="1" x14ac:dyDescent="0.25">
      <c r="A55" s="10" t="s">
        <v>55</v>
      </c>
      <c r="B55" s="330" t="s">
        <v>219</v>
      </c>
      <c r="C55" s="331"/>
      <c r="D55" s="331"/>
      <c r="E55" s="332"/>
      <c r="F55" s="185">
        <v>90</v>
      </c>
      <c r="G55" s="185">
        <v>47</v>
      </c>
      <c r="H55" s="186">
        <v>93</v>
      </c>
      <c r="I55" s="186">
        <v>38</v>
      </c>
      <c r="J55" s="185">
        <v>28</v>
      </c>
      <c r="K55" s="236">
        <v>32</v>
      </c>
      <c r="L55" s="237">
        <v>38</v>
      </c>
      <c r="M55" s="237">
        <v>0</v>
      </c>
      <c r="O55" s="159">
        <f>SUM(F53:M53)</f>
        <v>0</v>
      </c>
    </row>
    <row r="56" spans="1:15" s="17" customFormat="1" ht="16.5" customHeight="1" x14ac:dyDescent="0.25">
      <c r="A56" s="10" t="s">
        <v>56</v>
      </c>
      <c r="B56" s="333" t="s">
        <v>220</v>
      </c>
      <c r="C56" s="334"/>
      <c r="D56" s="334"/>
      <c r="E56" s="335"/>
      <c r="F56" s="24">
        <v>128</v>
      </c>
      <c r="G56" s="24">
        <v>106</v>
      </c>
      <c r="H56" s="170">
        <v>77</v>
      </c>
      <c r="I56" s="170">
        <v>51</v>
      </c>
      <c r="J56" s="24">
        <v>55</v>
      </c>
      <c r="K56" s="215">
        <v>22</v>
      </c>
      <c r="L56" s="211">
        <v>27</v>
      </c>
      <c r="M56" s="211">
        <v>0</v>
      </c>
      <c r="O56" s="159">
        <f t="shared" ref="O56:O59" si="8">SUM(F54:M54)</f>
        <v>0</v>
      </c>
    </row>
    <row r="57" spans="1:15" s="17" customFormat="1" ht="16.5" customHeight="1" x14ac:dyDescent="0.25">
      <c r="A57" s="10" t="s">
        <v>57</v>
      </c>
      <c r="B57" s="333" t="s">
        <v>221</v>
      </c>
      <c r="C57" s="334"/>
      <c r="D57" s="334"/>
      <c r="E57" s="335"/>
      <c r="F57" s="24">
        <v>0</v>
      </c>
      <c r="G57" s="24">
        <v>0</v>
      </c>
      <c r="H57" s="170">
        <v>0</v>
      </c>
      <c r="I57" s="170">
        <v>0</v>
      </c>
      <c r="J57" s="24">
        <v>1</v>
      </c>
      <c r="K57" s="215">
        <v>1</v>
      </c>
      <c r="L57" s="211">
        <v>1</v>
      </c>
      <c r="M57" s="211">
        <v>0</v>
      </c>
      <c r="O57" s="159">
        <f t="shared" si="8"/>
        <v>366</v>
      </c>
    </row>
    <row r="58" spans="1:15" s="17" customFormat="1" ht="16.5" customHeight="1" x14ac:dyDescent="0.25">
      <c r="A58" s="10" t="s">
        <v>58</v>
      </c>
      <c r="B58" s="333" t="s">
        <v>222</v>
      </c>
      <c r="C58" s="334"/>
      <c r="D58" s="334"/>
      <c r="E58" s="335"/>
      <c r="F58" s="24">
        <v>0</v>
      </c>
      <c r="G58" s="24">
        <v>0</v>
      </c>
      <c r="H58" s="170">
        <v>0</v>
      </c>
      <c r="I58" s="170">
        <v>0</v>
      </c>
      <c r="J58" s="24">
        <v>0</v>
      </c>
      <c r="K58" s="215">
        <v>0</v>
      </c>
      <c r="L58" s="211">
        <v>0</v>
      </c>
      <c r="M58" s="211">
        <v>0</v>
      </c>
      <c r="O58" s="159">
        <f t="shared" si="8"/>
        <v>466</v>
      </c>
    </row>
    <row r="59" spans="1:15" s="17" customFormat="1" ht="16.5" customHeight="1" x14ac:dyDescent="0.25">
      <c r="A59" s="10" t="s">
        <v>59</v>
      </c>
      <c r="B59" s="333" t="s">
        <v>223</v>
      </c>
      <c r="C59" s="334"/>
      <c r="D59" s="334"/>
      <c r="E59" s="335"/>
      <c r="F59" s="24">
        <v>0</v>
      </c>
      <c r="G59" s="24">
        <v>0</v>
      </c>
      <c r="H59" s="170">
        <v>0</v>
      </c>
      <c r="I59" s="170">
        <v>56</v>
      </c>
      <c r="J59" s="24">
        <v>9</v>
      </c>
      <c r="K59" s="215">
        <v>0</v>
      </c>
      <c r="L59" s="211">
        <v>1</v>
      </c>
      <c r="M59" s="211">
        <v>0</v>
      </c>
      <c r="O59" s="159">
        <f t="shared" si="8"/>
        <v>3</v>
      </c>
    </row>
    <row r="60" spans="1:15" s="17" customFormat="1" ht="16.5" hidden="1" customHeight="1" x14ac:dyDescent="0.25">
      <c r="A60" s="88"/>
      <c r="B60" s="47"/>
      <c r="C60" s="47"/>
      <c r="D60" s="47"/>
      <c r="E60" s="48"/>
      <c r="F60" s="24">
        <f>SUM(F55:F59)</f>
        <v>218</v>
      </c>
      <c r="G60" s="24">
        <f t="shared" ref="G60:M60" si="9">SUM(G55:G59)</f>
        <v>153</v>
      </c>
      <c r="H60" s="24">
        <f t="shared" si="9"/>
        <v>170</v>
      </c>
      <c r="I60" s="24">
        <f t="shared" si="9"/>
        <v>145</v>
      </c>
      <c r="J60" s="24">
        <f t="shared" si="9"/>
        <v>93</v>
      </c>
      <c r="K60" s="24">
        <f t="shared" si="9"/>
        <v>55</v>
      </c>
      <c r="L60" s="24">
        <f t="shared" si="9"/>
        <v>67</v>
      </c>
      <c r="M60" s="24">
        <f t="shared" si="9"/>
        <v>0</v>
      </c>
      <c r="O60" s="159"/>
    </row>
    <row r="61" spans="1:15" s="138" customFormat="1" ht="30" customHeight="1" x14ac:dyDescent="0.25">
      <c r="A61" s="207" t="s">
        <v>102</v>
      </c>
      <c r="B61" s="193"/>
      <c r="C61" s="193"/>
      <c r="D61" s="193"/>
      <c r="E61" s="193"/>
      <c r="F61" s="193"/>
      <c r="G61" s="193"/>
      <c r="H61" s="193"/>
      <c r="I61" s="193"/>
      <c r="J61" s="193"/>
      <c r="K61" s="193"/>
      <c r="L61" s="193"/>
      <c r="M61" s="194"/>
      <c r="N61" s="200"/>
      <c r="O61" s="160"/>
    </row>
    <row r="62" spans="1:15" s="14" customFormat="1" ht="17.100000000000001" customHeight="1" x14ac:dyDescent="0.25">
      <c r="A62" s="97">
        <v>6</v>
      </c>
      <c r="B62" s="98" t="s">
        <v>103</v>
      </c>
      <c r="C62" s="98"/>
      <c r="D62" s="98"/>
      <c r="E62" s="98"/>
      <c r="F62" s="99"/>
      <c r="G62" s="99"/>
      <c r="H62" s="99"/>
      <c r="I62" s="99"/>
      <c r="J62" s="99"/>
      <c r="K62" s="99"/>
      <c r="L62" s="99"/>
      <c r="M62" s="99"/>
      <c r="O62" s="163"/>
    </row>
    <row r="63" spans="1:15" s="14" customFormat="1" ht="20.25" customHeight="1" x14ac:dyDescent="0.25">
      <c r="A63" s="100" t="s">
        <v>104</v>
      </c>
      <c r="B63" s="271" t="s">
        <v>105</v>
      </c>
      <c r="C63" s="272"/>
      <c r="D63" s="272"/>
      <c r="E63" s="273"/>
      <c r="F63" s="127">
        <v>33</v>
      </c>
      <c r="G63" s="127">
        <v>49</v>
      </c>
      <c r="H63" s="127">
        <v>46</v>
      </c>
      <c r="I63" s="127">
        <v>14</v>
      </c>
      <c r="J63" s="127">
        <v>48</v>
      </c>
      <c r="K63" s="227">
        <v>12</v>
      </c>
      <c r="L63" s="218">
        <v>6</v>
      </c>
      <c r="M63" s="218">
        <v>0</v>
      </c>
      <c r="O63" s="164">
        <f>SUM(F63:M63)</f>
        <v>208</v>
      </c>
    </row>
    <row r="64" spans="1:15" s="14" customFormat="1" ht="20.25" customHeight="1" x14ac:dyDescent="0.25">
      <c r="A64" s="100" t="s">
        <v>106</v>
      </c>
      <c r="B64" s="271" t="s">
        <v>107</v>
      </c>
      <c r="C64" s="272"/>
      <c r="D64" s="272"/>
      <c r="E64" s="273"/>
      <c r="F64" s="127">
        <v>28</v>
      </c>
      <c r="G64" s="127">
        <v>31</v>
      </c>
      <c r="H64" s="127">
        <v>28</v>
      </c>
      <c r="I64" s="127">
        <v>10</v>
      </c>
      <c r="J64" s="127">
        <v>20</v>
      </c>
      <c r="K64" s="227">
        <v>9</v>
      </c>
      <c r="L64" s="218">
        <v>0</v>
      </c>
      <c r="M64" s="218">
        <v>0</v>
      </c>
      <c r="O64" s="164">
        <f t="shared" ref="O64:O68" si="10">SUM(F64:M64)</f>
        <v>126</v>
      </c>
    </row>
    <row r="65" spans="1:15" s="14" customFormat="1" ht="20.25" customHeight="1" x14ac:dyDescent="0.25">
      <c r="A65" s="100" t="s">
        <v>108</v>
      </c>
      <c r="B65" s="271" t="s">
        <v>109</v>
      </c>
      <c r="C65" s="272"/>
      <c r="D65" s="272"/>
      <c r="E65" s="273"/>
      <c r="F65" s="127">
        <v>228</v>
      </c>
      <c r="G65" s="127">
        <v>31</v>
      </c>
      <c r="H65" s="127">
        <v>28</v>
      </c>
      <c r="I65" s="127">
        <v>10</v>
      </c>
      <c r="J65" s="127">
        <v>20</v>
      </c>
      <c r="K65" s="227">
        <v>9</v>
      </c>
      <c r="L65" s="218">
        <v>6</v>
      </c>
      <c r="M65" s="218">
        <v>0</v>
      </c>
      <c r="N65" s="14" t="s">
        <v>110</v>
      </c>
      <c r="O65" s="164">
        <f t="shared" si="10"/>
        <v>332</v>
      </c>
    </row>
    <row r="66" spans="1:15" s="14" customFormat="1" ht="20.25" customHeight="1" x14ac:dyDescent="0.25">
      <c r="A66" s="100" t="s">
        <v>111</v>
      </c>
      <c r="B66" s="271" t="s">
        <v>112</v>
      </c>
      <c r="C66" s="272"/>
      <c r="D66" s="272"/>
      <c r="E66" s="273"/>
      <c r="F66" s="127">
        <v>0</v>
      </c>
      <c r="G66" s="127">
        <v>28</v>
      </c>
      <c r="H66" s="127">
        <v>59</v>
      </c>
      <c r="I66" s="127">
        <v>59</v>
      </c>
      <c r="J66" s="127">
        <v>69</v>
      </c>
      <c r="K66" s="227">
        <v>89</v>
      </c>
      <c r="L66" s="218">
        <v>98</v>
      </c>
      <c r="M66" s="218">
        <v>0</v>
      </c>
      <c r="O66" s="164">
        <f t="shared" si="10"/>
        <v>402</v>
      </c>
    </row>
    <row r="67" spans="1:15" s="14" customFormat="1" ht="20.25" customHeight="1" x14ac:dyDescent="0.25">
      <c r="A67" s="100" t="s">
        <v>113</v>
      </c>
      <c r="B67" s="271" t="s">
        <v>114</v>
      </c>
      <c r="C67" s="272"/>
      <c r="D67" s="272"/>
      <c r="E67" s="273"/>
      <c r="F67" s="127">
        <v>28</v>
      </c>
      <c r="G67" s="127">
        <v>28</v>
      </c>
      <c r="H67" s="127">
        <v>28</v>
      </c>
      <c r="I67" s="127">
        <v>5</v>
      </c>
      <c r="J67" s="127">
        <v>20</v>
      </c>
      <c r="K67" s="227">
        <v>9</v>
      </c>
      <c r="L67" s="218">
        <v>6</v>
      </c>
      <c r="M67" s="218">
        <v>0</v>
      </c>
      <c r="O67" s="164">
        <f t="shared" si="10"/>
        <v>124</v>
      </c>
    </row>
    <row r="68" spans="1:15" s="14" customFormat="1" ht="20.25" customHeight="1" x14ac:dyDescent="0.25">
      <c r="A68" s="100" t="s">
        <v>115</v>
      </c>
      <c r="B68" s="271" t="s">
        <v>116</v>
      </c>
      <c r="C68" s="272"/>
      <c r="D68" s="272"/>
      <c r="E68" s="273"/>
      <c r="F68" s="127">
        <v>15</v>
      </c>
      <c r="G68" s="127">
        <v>9</v>
      </c>
      <c r="H68" s="127">
        <v>17</v>
      </c>
      <c r="I68" s="127">
        <v>21</v>
      </c>
      <c r="J68" s="127">
        <v>14</v>
      </c>
      <c r="K68" s="227">
        <v>6</v>
      </c>
      <c r="L68" s="218">
        <v>3</v>
      </c>
      <c r="M68" s="218">
        <v>0</v>
      </c>
      <c r="O68" s="164">
        <f t="shared" si="10"/>
        <v>85</v>
      </c>
    </row>
    <row r="69" spans="1:15" s="14" customFormat="1" ht="17.100000000000001" customHeight="1" x14ac:dyDescent="0.25">
      <c r="A69" s="97">
        <v>7</v>
      </c>
      <c r="B69" s="274" t="s">
        <v>117</v>
      </c>
      <c r="C69" s="275"/>
      <c r="D69" s="275"/>
      <c r="E69" s="276"/>
      <c r="F69" s="128"/>
      <c r="G69" s="128"/>
      <c r="H69" s="128"/>
      <c r="I69" s="128"/>
      <c r="J69" s="102"/>
      <c r="K69" s="102"/>
      <c r="L69" s="102"/>
      <c r="M69" s="102"/>
      <c r="O69" s="165"/>
    </row>
    <row r="70" spans="1:15" s="14" customFormat="1" ht="18.75" customHeight="1" x14ac:dyDescent="0.25">
      <c r="A70" s="103" t="s">
        <v>118</v>
      </c>
      <c r="B70" s="341" t="s">
        <v>119</v>
      </c>
      <c r="C70" s="342"/>
      <c r="D70" s="342"/>
      <c r="E70" s="343"/>
      <c r="F70" s="129">
        <v>7</v>
      </c>
      <c r="G70" s="129">
        <v>1</v>
      </c>
      <c r="H70" s="129">
        <v>3</v>
      </c>
      <c r="I70" s="129">
        <v>1</v>
      </c>
      <c r="J70" s="129">
        <v>0</v>
      </c>
      <c r="K70" s="228">
        <v>1</v>
      </c>
      <c r="L70" s="223">
        <v>2</v>
      </c>
      <c r="M70" s="223">
        <v>0</v>
      </c>
      <c r="O70" s="166">
        <f>SUM(F70:M70)</f>
        <v>15</v>
      </c>
    </row>
    <row r="71" spans="1:15" s="14" customFormat="1" ht="18.75" customHeight="1" x14ac:dyDescent="0.25">
      <c r="A71" s="103" t="s">
        <v>120</v>
      </c>
      <c r="B71" s="341" t="s">
        <v>121</v>
      </c>
      <c r="C71" s="342"/>
      <c r="D71" s="342"/>
      <c r="E71" s="343"/>
      <c r="F71" s="129">
        <v>5</v>
      </c>
      <c r="G71" s="129">
        <v>7</v>
      </c>
      <c r="H71" s="129">
        <v>13</v>
      </c>
      <c r="I71" s="129">
        <v>2</v>
      </c>
      <c r="J71" s="129">
        <v>4</v>
      </c>
      <c r="K71" s="228">
        <v>1</v>
      </c>
      <c r="L71" s="223">
        <v>1</v>
      </c>
      <c r="M71" s="223">
        <v>0</v>
      </c>
      <c r="O71" s="166">
        <f t="shared" ref="O71:O72" si="11">SUM(F71:M71)</f>
        <v>33</v>
      </c>
    </row>
    <row r="72" spans="1:15" s="14" customFormat="1" ht="18.75" customHeight="1" x14ac:dyDescent="0.25">
      <c r="A72" s="103" t="s">
        <v>122</v>
      </c>
      <c r="B72" s="341" t="s">
        <v>123</v>
      </c>
      <c r="C72" s="342"/>
      <c r="D72" s="342"/>
      <c r="E72" s="343"/>
      <c r="F72" s="129">
        <v>12</v>
      </c>
      <c r="G72" s="129">
        <v>12</v>
      </c>
      <c r="H72" s="129">
        <v>0</v>
      </c>
      <c r="I72" s="129">
        <v>0</v>
      </c>
      <c r="J72" s="129">
        <v>0</v>
      </c>
      <c r="K72" s="228">
        <v>0</v>
      </c>
      <c r="L72" s="223">
        <v>0</v>
      </c>
      <c r="M72" s="223">
        <v>0</v>
      </c>
      <c r="O72" s="166">
        <f t="shared" si="11"/>
        <v>24</v>
      </c>
    </row>
    <row r="73" spans="1:15" s="14" customFormat="1" ht="17.100000000000001" customHeight="1" x14ac:dyDescent="0.25">
      <c r="A73" s="97">
        <v>8</v>
      </c>
      <c r="B73" s="139" t="s">
        <v>124</v>
      </c>
      <c r="C73" s="105"/>
      <c r="D73" s="105"/>
      <c r="E73" s="105"/>
      <c r="F73" s="128"/>
      <c r="G73" s="128"/>
      <c r="H73" s="128"/>
      <c r="I73" s="128"/>
      <c r="J73" s="99"/>
      <c r="K73" s="99"/>
      <c r="L73" s="99"/>
      <c r="M73" s="99"/>
      <c r="O73" s="163"/>
    </row>
    <row r="74" spans="1:15" s="14" customFormat="1" ht="31.5" customHeight="1" x14ac:dyDescent="0.25">
      <c r="A74" s="106" t="s">
        <v>125</v>
      </c>
      <c r="B74" s="344" t="s">
        <v>126</v>
      </c>
      <c r="C74" s="345"/>
      <c r="D74" s="345"/>
      <c r="E74" s="346"/>
      <c r="F74" s="130">
        <v>5</v>
      </c>
      <c r="G74" s="130">
        <v>5</v>
      </c>
      <c r="H74" s="130">
        <v>11</v>
      </c>
      <c r="I74" s="130">
        <v>12</v>
      </c>
      <c r="J74" s="130">
        <v>18</v>
      </c>
      <c r="K74" s="229">
        <v>6</v>
      </c>
      <c r="L74" s="224">
        <v>3</v>
      </c>
      <c r="M74" s="224">
        <v>0</v>
      </c>
      <c r="O74" s="167">
        <f>SUM(F74:M74)</f>
        <v>60</v>
      </c>
    </row>
    <row r="75" spans="1:15" s="14" customFormat="1" ht="31.5" customHeight="1" x14ac:dyDescent="0.25">
      <c r="A75" s="106" t="s">
        <v>127</v>
      </c>
      <c r="B75" s="344" t="s">
        <v>128</v>
      </c>
      <c r="C75" s="345"/>
      <c r="D75" s="345"/>
      <c r="E75" s="346"/>
      <c r="F75" s="130">
        <v>5</v>
      </c>
      <c r="G75" s="130">
        <v>7</v>
      </c>
      <c r="H75" s="130">
        <v>6</v>
      </c>
      <c r="I75" s="130">
        <v>0</v>
      </c>
      <c r="J75" s="130">
        <v>3</v>
      </c>
      <c r="K75" s="229">
        <v>1</v>
      </c>
      <c r="L75" s="224">
        <v>0</v>
      </c>
      <c r="M75" s="224">
        <v>0</v>
      </c>
      <c r="O75" s="167">
        <f>SUM(F75:M75)</f>
        <v>22</v>
      </c>
    </row>
    <row r="76" spans="1:15" s="14" customFormat="1" ht="17.100000000000001" customHeight="1" x14ac:dyDescent="0.25">
      <c r="A76" s="108" t="s">
        <v>129</v>
      </c>
      <c r="B76" s="139" t="s">
        <v>130</v>
      </c>
      <c r="C76" s="105"/>
      <c r="D76" s="105"/>
      <c r="E76" s="105"/>
      <c r="F76" s="128"/>
      <c r="G76" s="128"/>
      <c r="H76" s="128"/>
      <c r="I76" s="128"/>
      <c r="J76" s="99"/>
      <c r="K76" s="99"/>
      <c r="L76" s="99"/>
      <c r="M76" s="99"/>
      <c r="O76" s="163"/>
    </row>
    <row r="77" spans="1:15" s="14" customFormat="1" ht="20.25" customHeight="1" x14ac:dyDescent="0.25">
      <c r="A77" s="109">
        <v>9</v>
      </c>
      <c r="B77" s="262" t="s">
        <v>131</v>
      </c>
      <c r="C77" s="263"/>
      <c r="D77" s="263"/>
      <c r="E77" s="264"/>
      <c r="F77" s="131">
        <v>0</v>
      </c>
      <c r="G77" s="131">
        <v>0</v>
      </c>
      <c r="H77" s="131">
        <v>12</v>
      </c>
      <c r="I77" s="131">
        <v>12</v>
      </c>
      <c r="J77" s="131">
        <v>0</v>
      </c>
      <c r="K77" s="230">
        <v>0</v>
      </c>
      <c r="L77" s="219">
        <v>25</v>
      </c>
      <c r="M77" s="219">
        <v>0</v>
      </c>
      <c r="N77" s="14" t="s">
        <v>132</v>
      </c>
      <c r="O77" s="168">
        <f>SUM(F77:M77)</f>
        <v>49</v>
      </c>
    </row>
    <row r="78" spans="1:15" s="14" customFormat="1" ht="31.5" customHeight="1" x14ac:dyDescent="0.25">
      <c r="A78" s="109">
        <v>10</v>
      </c>
      <c r="B78" s="251" t="s">
        <v>133</v>
      </c>
      <c r="C78" s="252"/>
      <c r="D78" s="252"/>
      <c r="E78" s="253"/>
      <c r="F78" s="131">
        <v>0</v>
      </c>
      <c r="G78" s="131">
        <v>0</v>
      </c>
      <c r="H78" s="131">
        <v>38</v>
      </c>
      <c r="I78" s="131">
        <v>8</v>
      </c>
      <c r="J78" s="131">
        <v>8</v>
      </c>
      <c r="K78" s="230">
        <v>0</v>
      </c>
      <c r="L78" s="219">
        <v>13</v>
      </c>
      <c r="M78" s="219">
        <v>0</v>
      </c>
      <c r="N78" s="14" t="s">
        <v>134</v>
      </c>
      <c r="O78" s="168">
        <f t="shared" ref="O78:O92" si="12">SUM(F78:M78)</f>
        <v>67</v>
      </c>
    </row>
    <row r="79" spans="1:15" s="14" customFormat="1" ht="20.25" customHeight="1" x14ac:dyDescent="0.25">
      <c r="A79" s="111" t="s">
        <v>135</v>
      </c>
      <c r="B79" s="262" t="s">
        <v>136</v>
      </c>
      <c r="C79" s="263"/>
      <c r="D79" s="263"/>
      <c r="E79" s="264"/>
      <c r="F79" s="131">
        <v>0</v>
      </c>
      <c r="G79" s="131">
        <v>0</v>
      </c>
      <c r="H79" s="131">
        <v>35</v>
      </c>
      <c r="I79" s="131">
        <v>0</v>
      </c>
      <c r="J79" s="132">
        <v>7</v>
      </c>
      <c r="K79" s="231">
        <v>0</v>
      </c>
      <c r="L79" s="220">
        <v>0</v>
      </c>
      <c r="M79" s="220">
        <v>0</v>
      </c>
      <c r="O79" s="168">
        <f t="shared" si="12"/>
        <v>42</v>
      </c>
    </row>
    <row r="80" spans="1:15" s="14" customFormat="1" ht="20.25" customHeight="1" x14ac:dyDescent="0.25">
      <c r="A80" s="111">
        <v>11</v>
      </c>
      <c r="B80" s="262" t="s">
        <v>137</v>
      </c>
      <c r="C80" s="263"/>
      <c r="D80" s="263"/>
      <c r="E80" s="264"/>
      <c r="F80" s="131">
        <v>0</v>
      </c>
      <c r="G80" s="131">
        <v>0</v>
      </c>
      <c r="H80" s="131">
        <v>0</v>
      </c>
      <c r="I80" s="131">
        <v>0</v>
      </c>
      <c r="J80" s="132">
        <v>0</v>
      </c>
      <c r="K80" s="231">
        <v>0</v>
      </c>
      <c r="L80" s="220">
        <v>0</v>
      </c>
      <c r="M80" s="220">
        <v>0</v>
      </c>
      <c r="N80" s="14" t="s">
        <v>138</v>
      </c>
      <c r="O80" s="168">
        <f t="shared" si="12"/>
        <v>0</v>
      </c>
    </row>
    <row r="81" spans="1:15" s="14" customFormat="1" ht="20.25" customHeight="1" x14ac:dyDescent="0.25">
      <c r="A81" s="113" t="s">
        <v>139</v>
      </c>
      <c r="B81" s="262" t="s">
        <v>140</v>
      </c>
      <c r="C81" s="263"/>
      <c r="D81" s="263"/>
      <c r="E81" s="264"/>
      <c r="F81" s="131">
        <v>0</v>
      </c>
      <c r="G81" s="131">
        <v>0</v>
      </c>
      <c r="H81" s="131">
        <v>0</v>
      </c>
      <c r="I81" s="131">
        <v>0</v>
      </c>
      <c r="J81" s="133">
        <v>0</v>
      </c>
      <c r="K81" s="232">
        <v>0</v>
      </c>
      <c r="L81" s="221">
        <v>0</v>
      </c>
      <c r="M81" s="221">
        <v>0</v>
      </c>
      <c r="O81" s="168">
        <f t="shared" si="12"/>
        <v>0</v>
      </c>
    </row>
    <row r="82" spans="1:15" s="14" customFormat="1" ht="33.75" customHeight="1" x14ac:dyDescent="0.25">
      <c r="A82" s="113">
        <v>12</v>
      </c>
      <c r="B82" s="262" t="s">
        <v>141</v>
      </c>
      <c r="C82" s="263"/>
      <c r="D82" s="263"/>
      <c r="E82" s="264"/>
      <c r="F82" s="131">
        <v>5</v>
      </c>
      <c r="G82" s="131">
        <v>23</v>
      </c>
      <c r="H82" s="131">
        <v>39</v>
      </c>
      <c r="I82" s="131">
        <v>15</v>
      </c>
      <c r="J82" s="133">
        <v>24</v>
      </c>
      <c r="K82" s="232">
        <v>17</v>
      </c>
      <c r="L82" s="221">
        <v>21</v>
      </c>
      <c r="M82" s="221">
        <v>0</v>
      </c>
      <c r="N82" s="14" t="s">
        <v>142</v>
      </c>
      <c r="O82" s="168">
        <f t="shared" si="12"/>
        <v>144</v>
      </c>
    </row>
    <row r="83" spans="1:15" s="14" customFormat="1" ht="20.25" customHeight="1" x14ac:dyDescent="0.25">
      <c r="A83" s="113" t="s">
        <v>143</v>
      </c>
      <c r="B83" s="262" t="s">
        <v>144</v>
      </c>
      <c r="C83" s="263"/>
      <c r="D83" s="263"/>
      <c r="E83" s="264"/>
      <c r="F83" s="131">
        <v>5</v>
      </c>
      <c r="G83" s="131">
        <v>8</v>
      </c>
      <c r="H83" s="131">
        <v>9</v>
      </c>
      <c r="I83" s="131">
        <v>8</v>
      </c>
      <c r="J83" s="133">
        <v>10</v>
      </c>
      <c r="K83" s="232">
        <v>0</v>
      </c>
      <c r="L83" s="221">
        <v>0</v>
      </c>
      <c r="M83" s="221">
        <v>0</v>
      </c>
      <c r="O83" s="168">
        <f t="shared" si="12"/>
        <v>40</v>
      </c>
    </row>
    <row r="84" spans="1:15" s="14" customFormat="1" ht="35.25" customHeight="1" x14ac:dyDescent="0.25">
      <c r="A84" s="113">
        <v>13</v>
      </c>
      <c r="B84" s="262" t="s">
        <v>145</v>
      </c>
      <c r="C84" s="263"/>
      <c r="D84" s="263"/>
      <c r="E84" s="264"/>
      <c r="F84" s="131">
        <v>73</v>
      </c>
      <c r="G84" s="131">
        <v>67</v>
      </c>
      <c r="H84" s="131">
        <v>70</v>
      </c>
      <c r="I84" s="131">
        <v>31</v>
      </c>
      <c r="J84" s="133">
        <v>52</v>
      </c>
      <c r="K84" s="232">
        <v>36</v>
      </c>
      <c r="L84" s="221">
        <v>22</v>
      </c>
      <c r="M84" s="221">
        <v>0</v>
      </c>
      <c r="N84" s="14" t="s">
        <v>146</v>
      </c>
      <c r="O84" s="168">
        <f t="shared" si="12"/>
        <v>351</v>
      </c>
    </row>
    <row r="85" spans="1:15" s="14" customFormat="1" ht="20.25" customHeight="1" x14ac:dyDescent="0.25">
      <c r="A85" s="113" t="s">
        <v>147</v>
      </c>
      <c r="B85" s="262" t="s">
        <v>148</v>
      </c>
      <c r="C85" s="263"/>
      <c r="D85" s="263"/>
      <c r="E85" s="264"/>
      <c r="F85" s="131">
        <v>30</v>
      </c>
      <c r="G85" s="131">
        <v>8</v>
      </c>
      <c r="H85" s="131">
        <v>28</v>
      </c>
      <c r="I85" s="131">
        <v>6</v>
      </c>
      <c r="J85" s="133">
        <v>4</v>
      </c>
      <c r="K85" s="232">
        <v>2</v>
      </c>
      <c r="L85" s="221">
        <v>20</v>
      </c>
      <c r="M85" s="221">
        <v>0</v>
      </c>
      <c r="O85" s="168">
        <f t="shared" si="12"/>
        <v>98</v>
      </c>
    </row>
    <row r="86" spans="1:15" s="14" customFormat="1" ht="20.25" customHeight="1" x14ac:dyDescent="0.25">
      <c r="A86" s="113">
        <v>14</v>
      </c>
      <c r="B86" s="259" t="s">
        <v>149</v>
      </c>
      <c r="C86" s="260"/>
      <c r="D86" s="260"/>
      <c r="E86" s="261"/>
      <c r="F86" s="131">
        <v>0</v>
      </c>
      <c r="G86" s="131">
        <v>8</v>
      </c>
      <c r="H86" s="131">
        <v>9</v>
      </c>
      <c r="I86" s="131">
        <v>0</v>
      </c>
      <c r="J86" s="133">
        <v>0</v>
      </c>
      <c r="K86" s="232">
        <v>20</v>
      </c>
      <c r="L86" s="221">
        <v>10</v>
      </c>
      <c r="M86" s="221">
        <v>0</v>
      </c>
      <c r="N86" s="14" t="s">
        <v>150</v>
      </c>
      <c r="O86" s="168">
        <f t="shared" si="12"/>
        <v>47</v>
      </c>
    </row>
    <row r="87" spans="1:15" s="14" customFormat="1" ht="20.25" customHeight="1" x14ac:dyDescent="0.25">
      <c r="A87" s="113" t="s">
        <v>151</v>
      </c>
      <c r="B87" s="259" t="s">
        <v>152</v>
      </c>
      <c r="C87" s="260"/>
      <c r="D87" s="260"/>
      <c r="E87" s="261"/>
      <c r="F87" s="131">
        <v>0</v>
      </c>
      <c r="G87" s="131">
        <v>0</v>
      </c>
      <c r="H87" s="131">
        <v>9</v>
      </c>
      <c r="I87" s="131">
        <v>0</v>
      </c>
      <c r="J87" s="133">
        <v>0</v>
      </c>
      <c r="K87" s="232">
        <v>0</v>
      </c>
      <c r="L87" s="221">
        <v>0</v>
      </c>
      <c r="M87" s="221">
        <v>0</v>
      </c>
      <c r="O87" s="168">
        <f t="shared" si="12"/>
        <v>9</v>
      </c>
    </row>
    <row r="88" spans="1:15" s="14" customFormat="1" ht="20.25" customHeight="1" x14ac:dyDescent="0.25">
      <c r="A88" s="113">
        <v>15</v>
      </c>
      <c r="B88" s="259" t="s">
        <v>153</v>
      </c>
      <c r="C88" s="260"/>
      <c r="D88" s="260"/>
      <c r="E88" s="261"/>
      <c r="F88" s="131">
        <v>21</v>
      </c>
      <c r="G88" s="131">
        <v>26</v>
      </c>
      <c r="H88" s="131">
        <v>22</v>
      </c>
      <c r="I88" s="131">
        <v>17</v>
      </c>
      <c r="J88" s="133">
        <v>30</v>
      </c>
      <c r="K88" s="232">
        <v>27</v>
      </c>
      <c r="L88" s="221">
        <v>1</v>
      </c>
      <c r="M88" s="221">
        <v>0</v>
      </c>
      <c r="O88" s="168">
        <f t="shared" si="12"/>
        <v>144</v>
      </c>
    </row>
    <row r="89" spans="1:15" s="14" customFormat="1" ht="20.25" customHeight="1" x14ac:dyDescent="0.25">
      <c r="A89" s="115">
        <v>16</v>
      </c>
      <c r="B89" s="251" t="s">
        <v>154</v>
      </c>
      <c r="C89" s="252"/>
      <c r="D89" s="252"/>
      <c r="E89" s="253"/>
      <c r="F89" s="131">
        <v>44</v>
      </c>
      <c r="G89" s="131">
        <v>44</v>
      </c>
      <c r="H89" s="131">
        <v>0</v>
      </c>
      <c r="I89" s="131">
        <v>54</v>
      </c>
      <c r="J89" s="134">
        <v>54</v>
      </c>
      <c r="K89" s="233">
        <v>51</v>
      </c>
      <c r="L89" s="222">
        <v>53</v>
      </c>
      <c r="M89" s="222">
        <v>0</v>
      </c>
      <c r="N89" s="14" t="s">
        <v>155</v>
      </c>
      <c r="O89" s="168">
        <f t="shared" si="12"/>
        <v>300</v>
      </c>
    </row>
    <row r="90" spans="1:15" s="14" customFormat="1" ht="20.25" customHeight="1" x14ac:dyDescent="0.25">
      <c r="A90" s="115">
        <v>17</v>
      </c>
      <c r="B90" s="251" t="s">
        <v>156</v>
      </c>
      <c r="C90" s="252"/>
      <c r="D90" s="252"/>
      <c r="E90" s="253"/>
      <c r="F90" s="131">
        <v>7</v>
      </c>
      <c r="G90" s="131">
        <v>6</v>
      </c>
      <c r="H90" s="131">
        <v>7</v>
      </c>
      <c r="I90" s="131">
        <v>5</v>
      </c>
      <c r="J90" s="134">
        <v>15</v>
      </c>
      <c r="K90" s="233">
        <v>8</v>
      </c>
      <c r="L90" s="222">
        <v>0</v>
      </c>
      <c r="M90" s="222">
        <v>0</v>
      </c>
      <c r="O90" s="168">
        <f t="shared" si="12"/>
        <v>48</v>
      </c>
    </row>
    <row r="91" spans="1:15" s="14" customFormat="1" ht="32.25" customHeight="1" x14ac:dyDescent="0.25">
      <c r="A91" s="115">
        <v>18</v>
      </c>
      <c r="B91" s="251" t="s">
        <v>157</v>
      </c>
      <c r="C91" s="252"/>
      <c r="D91" s="252"/>
      <c r="E91" s="253"/>
      <c r="F91" s="131">
        <v>11</v>
      </c>
      <c r="G91" s="131">
        <v>9</v>
      </c>
      <c r="H91" s="131">
        <v>18</v>
      </c>
      <c r="I91" s="131">
        <v>10</v>
      </c>
      <c r="J91" s="134">
        <v>10</v>
      </c>
      <c r="K91" s="233">
        <v>21</v>
      </c>
      <c r="L91" s="222">
        <v>21</v>
      </c>
      <c r="M91" s="222">
        <v>0</v>
      </c>
      <c r="O91" s="168">
        <f t="shared" si="12"/>
        <v>100</v>
      </c>
    </row>
    <row r="92" spans="1:15" s="14" customFormat="1" ht="20.25" customHeight="1" thickBot="1" x14ac:dyDescent="0.3">
      <c r="A92" s="115" t="s">
        <v>158</v>
      </c>
      <c r="B92" s="251" t="s">
        <v>159</v>
      </c>
      <c r="C92" s="252"/>
      <c r="D92" s="252"/>
      <c r="E92" s="253"/>
      <c r="F92" s="131">
        <v>6</v>
      </c>
      <c r="G92" s="131">
        <v>1</v>
      </c>
      <c r="H92" s="131">
        <v>18</v>
      </c>
      <c r="I92" s="131">
        <v>0</v>
      </c>
      <c r="J92" s="134">
        <v>2</v>
      </c>
      <c r="K92" s="233">
        <v>0</v>
      </c>
      <c r="L92" s="222">
        <v>0</v>
      </c>
      <c r="M92" s="222">
        <v>0</v>
      </c>
      <c r="O92" s="169">
        <f t="shared" si="12"/>
        <v>27</v>
      </c>
    </row>
    <row r="93" spans="1:15" s="14" customFormat="1" ht="30" customHeight="1" x14ac:dyDescent="0.25">
      <c r="A93" s="254" t="s">
        <v>160</v>
      </c>
      <c r="B93" s="255"/>
      <c r="C93" s="255"/>
      <c r="D93" s="255"/>
      <c r="E93" s="255"/>
      <c r="F93" s="255"/>
      <c r="O93" s="138"/>
    </row>
    <row r="94" spans="1:15" s="14" customFormat="1" ht="32.25" customHeight="1" x14ac:dyDescent="0.25">
      <c r="A94" s="256" t="s">
        <v>161</v>
      </c>
      <c r="B94" s="257"/>
      <c r="C94" s="257"/>
      <c r="D94" s="257"/>
      <c r="E94" s="257"/>
      <c r="F94" s="257"/>
      <c r="O94" s="138"/>
    </row>
    <row r="95" spans="1:15" s="14" customFormat="1" x14ac:dyDescent="0.25">
      <c r="A95" s="58"/>
      <c r="B95" s="18"/>
      <c r="C95" s="18"/>
      <c r="D95" s="18"/>
      <c r="E95" s="18"/>
      <c r="O95" s="138"/>
    </row>
    <row r="96" spans="1:15" s="14" customFormat="1" x14ac:dyDescent="0.25">
      <c r="A96" s="58"/>
      <c r="B96" s="18"/>
      <c r="C96" s="18"/>
      <c r="D96" s="18"/>
      <c r="E96" s="18"/>
      <c r="O96" s="138"/>
    </row>
    <row r="97" spans="1:15" s="14" customFormat="1" ht="15.75" x14ac:dyDescent="0.25">
      <c r="A97" s="258" t="s">
        <v>186</v>
      </c>
      <c r="B97" s="258"/>
      <c r="C97" s="258"/>
      <c r="D97" s="258"/>
      <c r="E97" s="258"/>
      <c r="F97" s="258"/>
      <c r="O97" s="138"/>
    </row>
    <row r="98" spans="1:15" s="14" customFormat="1" ht="20.25" customHeight="1" x14ac:dyDescent="0.25">
      <c r="A98" s="244" t="s">
        <v>163</v>
      </c>
      <c r="B98" s="245"/>
      <c r="C98" s="197"/>
      <c r="D98" s="118" t="s">
        <v>165</v>
      </c>
      <c r="E98" s="248"/>
      <c r="F98" s="249"/>
      <c r="O98" s="138"/>
    </row>
    <row r="99" spans="1:15" s="14" customFormat="1" ht="20.25" customHeight="1" x14ac:dyDescent="0.25">
      <c r="A99" s="244" t="s">
        <v>167</v>
      </c>
      <c r="B99" s="245"/>
      <c r="C99" s="197"/>
      <c r="D99" s="118" t="s">
        <v>169</v>
      </c>
      <c r="E99" s="246"/>
      <c r="F99" s="247"/>
      <c r="O99" s="138"/>
    </row>
    <row r="100" spans="1:15" s="14" customFormat="1" ht="20.25" customHeight="1" x14ac:dyDescent="0.25">
      <c r="A100" s="244" t="s">
        <v>170</v>
      </c>
      <c r="B100" s="245"/>
      <c r="C100" s="197"/>
      <c r="D100" s="118"/>
      <c r="E100" s="348"/>
      <c r="F100" s="349"/>
      <c r="O100" s="138"/>
    </row>
    <row r="101" spans="1:15" s="123" customFormat="1" ht="20.25" customHeight="1" x14ac:dyDescent="0.25">
      <c r="A101" s="143"/>
      <c r="B101" s="124"/>
      <c r="C101" s="135"/>
      <c r="D101" s="124"/>
      <c r="E101" s="135"/>
      <c r="F101" s="135"/>
      <c r="O101" s="138"/>
    </row>
    <row r="102" spans="1:15" s="14" customFormat="1" ht="15.75" x14ac:dyDescent="0.25">
      <c r="A102" s="258" t="s">
        <v>187</v>
      </c>
      <c r="B102" s="258"/>
      <c r="C102" s="258"/>
      <c r="D102" s="258"/>
      <c r="E102" s="258"/>
      <c r="F102" s="258"/>
      <c r="O102" s="138"/>
    </row>
    <row r="103" spans="1:15" s="14" customFormat="1" ht="20.25" customHeight="1" x14ac:dyDescent="0.25">
      <c r="A103" s="244" t="s">
        <v>163</v>
      </c>
      <c r="B103" s="245"/>
      <c r="C103" s="197"/>
      <c r="D103" s="118" t="s">
        <v>165</v>
      </c>
      <c r="E103" s="248"/>
      <c r="F103" s="249"/>
      <c r="O103" s="138"/>
    </row>
    <row r="104" spans="1:15" s="14" customFormat="1" ht="20.25" customHeight="1" x14ac:dyDescent="0.25">
      <c r="A104" s="244" t="s">
        <v>167</v>
      </c>
      <c r="B104" s="245"/>
      <c r="C104" s="197"/>
      <c r="D104" s="118" t="s">
        <v>169</v>
      </c>
      <c r="E104" s="246"/>
      <c r="F104" s="247"/>
      <c r="O104" s="138"/>
    </row>
    <row r="105" spans="1:15" s="14" customFormat="1" ht="20.25" customHeight="1" x14ac:dyDescent="0.25">
      <c r="A105" s="244" t="s">
        <v>170</v>
      </c>
      <c r="B105" s="245"/>
      <c r="C105" s="197"/>
      <c r="D105" s="118"/>
      <c r="E105" s="348"/>
      <c r="F105" s="349"/>
      <c r="O105" s="138"/>
    </row>
    <row r="106" spans="1:15" s="123" customFormat="1" ht="20.25" customHeight="1" x14ac:dyDescent="0.25">
      <c r="A106" s="143"/>
      <c r="B106" s="124"/>
      <c r="C106" s="135"/>
      <c r="D106" s="124"/>
      <c r="E106" s="135"/>
      <c r="F106" s="135"/>
      <c r="O106" s="138"/>
    </row>
    <row r="107" spans="1:15" s="14" customFormat="1" ht="15.75" x14ac:dyDescent="0.25">
      <c r="A107" s="258" t="s">
        <v>188</v>
      </c>
      <c r="B107" s="258"/>
      <c r="C107" s="258"/>
      <c r="D107" s="258"/>
      <c r="E107" s="258"/>
      <c r="F107" s="258"/>
      <c r="O107" s="138"/>
    </row>
    <row r="108" spans="1:15" s="14" customFormat="1" ht="20.25" customHeight="1" x14ac:dyDescent="0.25">
      <c r="A108" s="244" t="s">
        <v>163</v>
      </c>
      <c r="B108" s="245"/>
      <c r="C108" s="241" t="s">
        <v>175</v>
      </c>
      <c r="D108" s="118" t="s">
        <v>165</v>
      </c>
      <c r="E108" s="248" t="s">
        <v>225</v>
      </c>
      <c r="F108" s="249"/>
      <c r="O108" s="138"/>
    </row>
    <row r="109" spans="1:15" s="14" customFormat="1" ht="20.25" customHeight="1" x14ac:dyDescent="0.25">
      <c r="A109" s="244" t="s">
        <v>167</v>
      </c>
      <c r="B109" s="245"/>
      <c r="C109" s="241" t="s">
        <v>168</v>
      </c>
      <c r="D109" s="118" t="s">
        <v>169</v>
      </c>
      <c r="E109" s="246" t="s">
        <v>181</v>
      </c>
      <c r="F109" s="247"/>
      <c r="O109" s="138"/>
    </row>
    <row r="110" spans="1:15" s="14" customFormat="1" ht="20.25" customHeight="1" x14ac:dyDescent="0.25">
      <c r="A110" s="244" t="s">
        <v>170</v>
      </c>
      <c r="B110" s="245"/>
      <c r="C110" s="241" t="s">
        <v>224</v>
      </c>
      <c r="D110" s="118"/>
      <c r="E110" s="348"/>
      <c r="F110" s="349"/>
      <c r="O110" s="138"/>
    </row>
    <row r="111" spans="1:15" s="123" customFormat="1" ht="20.25" customHeight="1" x14ac:dyDescent="0.25">
      <c r="A111" s="143"/>
      <c r="B111" s="124"/>
      <c r="C111" s="135"/>
      <c r="D111" s="124"/>
      <c r="E111" s="135"/>
      <c r="F111" s="135"/>
      <c r="O111" s="138"/>
    </row>
    <row r="112" spans="1:15" s="14" customFormat="1" ht="15.75" x14ac:dyDescent="0.25">
      <c r="A112" s="258" t="s">
        <v>189</v>
      </c>
      <c r="B112" s="258"/>
      <c r="C112" s="258"/>
      <c r="D112" s="258"/>
      <c r="E112" s="258"/>
      <c r="F112" s="258"/>
      <c r="O112" s="138"/>
    </row>
    <row r="113" spans="1:15" s="14" customFormat="1" ht="20.25" customHeight="1" x14ac:dyDescent="0.25">
      <c r="A113" s="244" t="s">
        <v>163</v>
      </c>
      <c r="B113" s="245"/>
      <c r="C113" s="240"/>
      <c r="D113" s="118" t="s">
        <v>165</v>
      </c>
      <c r="E113" s="248"/>
      <c r="F113" s="249"/>
      <c r="O113" s="138"/>
    </row>
    <row r="114" spans="1:15" s="14" customFormat="1" ht="20.25" customHeight="1" x14ac:dyDescent="0.25">
      <c r="A114" s="244" t="s">
        <v>167</v>
      </c>
      <c r="B114" s="245"/>
      <c r="C114" s="240"/>
      <c r="D114" s="118" t="s">
        <v>169</v>
      </c>
      <c r="E114" s="246"/>
      <c r="F114" s="247"/>
      <c r="O114" s="138"/>
    </row>
    <row r="115" spans="1:15" s="14" customFormat="1" ht="20.25" customHeight="1" x14ac:dyDescent="0.25">
      <c r="A115" s="244" t="s">
        <v>170</v>
      </c>
      <c r="B115" s="245"/>
      <c r="C115" s="240"/>
      <c r="D115" s="118"/>
      <c r="E115" s="348"/>
      <c r="F115" s="349"/>
      <c r="O115" s="138"/>
    </row>
    <row r="116" spans="1:15" s="123" customFormat="1" ht="20.25" customHeight="1" x14ac:dyDescent="0.25">
      <c r="A116" s="143"/>
      <c r="B116" s="124"/>
      <c r="C116" s="135"/>
      <c r="D116" s="124"/>
      <c r="E116" s="135"/>
      <c r="F116" s="135"/>
      <c r="O116" s="138"/>
    </row>
    <row r="117" spans="1:15" s="14" customFormat="1" ht="15.75" x14ac:dyDescent="0.25">
      <c r="A117" s="347" t="s">
        <v>172</v>
      </c>
      <c r="B117" s="347"/>
      <c r="C117" s="347"/>
      <c r="D117" s="347"/>
      <c r="E117" s="347"/>
      <c r="F117" s="347"/>
      <c r="O117" s="138"/>
    </row>
    <row r="118" spans="1:15" s="14" customFormat="1" ht="43.5" customHeight="1" x14ac:dyDescent="0.25">
      <c r="A118" s="242" t="s">
        <v>173</v>
      </c>
      <c r="B118" s="243"/>
      <c r="C118" s="243"/>
      <c r="D118" s="243"/>
      <c r="E118" s="243"/>
      <c r="F118" s="243"/>
      <c r="O118" s="138"/>
    </row>
  </sheetData>
  <sheetProtection algorithmName="SHA-512" hashValue="8IBy9YxU3JqLQTzKVr5P11fmQVskEWTEy9kOudRynS+sbo9uaLb6+jc5NW0KogUO/Bvg125RpoEdiZ5bBrpZ9Q==" saltValue="zomhxcTfUFiqj0O+3LQXWg==" spinCount="100000" sheet="1" selectLockedCells="1"/>
  <mergeCells count="106">
    <mergeCell ref="B91:E91"/>
    <mergeCell ref="B86:E86"/>
    <mergeCell ref="B87:E87"/>
    <mergeCell ref="B88:E88"/>
    <mergeCell ref="B89:E89"/>
    <mergeCell ref="B90:E90"/>
    <mergeCell ref="A93:F93"/>
    <mergeCell ref="A94:F94"/>
    <mergeCell ref="A97:F97"/>
    <mergeCell ref="B92:E92"/>
    <mergeCell ref="E110:F110"/>
    <mergeCell ref="A112:F112"/>
    <mergeCell ref="A113:B113"/>
    <mergeCell ref="E113:F113"/>
    <mergeCell ref="A114:B114"/>
    <mergeCell ref="E114:F114"/>
    <mergeCell ref="A98:B98"/>
    <mergeCell ref="E98:F98"/>
    <mergeCell ref="A99:B99"/>
    <mergeCell ref="E99:F99"/>
    <mergeCell ref="A100:B100"/>
    <mergeCell ref="E100:F100"/>
    <mergeCell ref="B71:E71"/>
    <mergeCell ref="B72:E72"/>
    <mergeCell ref="B74:E74"/>
    <mergeCell ref="B75:E75"/>
    <mergeCell ref="B77:E77"/>
    <mergeCell ref="B59:E59"/>
    <mergeCell ref="B63:E63"/>
    <mergeCell ref="A117:F117"/>
    <mergeCell ref="A118:F118"/>
    <mergeCell ref="A102:F102"/>
    <mergeCell ref="A103:B103"/>
    <mergeCell ref="E103:F103"/>
    <mergeCell ref="A104:B104"/>
    <mergeCell ref="E104:F104"/>
    <mergeCell ref="A105:B105"/>
    <mergeCell ref="E105:F105"/>
    <mergeCell ref="A107:F107"/>
    <mergeCell ref="A108:B108"/>
    <mergeCell ref="E108:F108"/>
    <mergeCell ref="A109:B109"/>
    <mergeCell ref="E109:F109"/>
    <mergeCell ref="A110:B110"/>
    <mergeCell ref="A115:B115"/>
    <mergeCell ref="E115:F115"/>
    <mergeCell ref="B81:E81"/>
    <mergeCell ref="B82:E82"/>
    <mergeCell ref="B83:E83"/>
    <mergeCell ref="B84:E84"/>
    <mergeCell ref="B85:E85"/>
    <mergeCell ref="B66:E66"/>
    <mergeCell ref="B67:E67"/>
    <mergeCell ref="B68:E68"/>
    <mergeCell ref="B44:E44"/>
    <mergeCell ref="B45:E45"/>
    <mergeCell ref="B46:E46"/>
    <mergeCell ref="B55:E55"/>
    <mergeCell ref="B56:E56"/>
    <mergeCell ref="B64:E64"/>
    <mergeCell ref="B65:E65"/>
    <mergeCell ref="B57:E57"/>
    <mergeCell ref="B58:E58"/>
    <mergeCell ref="B50:E50"/>
    <mergeCell ref="B51:E51"/>
    <mergeCell ref="B78:E78"/>
    <mergeCell ref="B79:E79"/>
    <mergeCell ref="B80:E80"/>
    <mergeCell ref="B69:E69"/>
    <mergeCell ref="B70:E70"/>
    <mergeCell ref="B31:E31"/>
    <mergeCell ref="B32:E32"/>
    <mergeCell ref="B33:E33"/>
    <mergeCell ref="B39:E39"/>
    <mergeCell ref="B40:E40"/>
    <mergeCell ref="B41:E41"/>
    <mergeCell ref="B42:E42"/>
    <mergeCell ref="B43:E43"/>
    <mergeCell ref="B38:E38"/>
    <mergeCell ref="B34:E34"/>
    <mergeCell ref="B35:E35"/>
    <mergeCell ref="B37:E37"/>
    <mergeCell ref="A1:M1"/>
    <mergeCell ref="A2:M2"/>
    <mergeCell ref="A3:M3"/>
    <mergeCell ref="A4:M4"/>
    <mergeCell ref="B9:E9"/>
    <mergeCell ref="B27:E27"/>
    <mergeCell ref="A5:M5"/>
    <mergeCell ref="B48:E48"/>
    <mergeCell ref="B49:E49"/>
    <mergeCell ref="B17:E17"/>
    <mergeCell ref="B18:E18"/>
    <mergeCell ref="B19:E19"/>
    <mergeCell ref="B21:E21"/>
    <mergeCell ref="B47:E47"/>
    <mergeCell ref="B36:E36"/>
    <mergeCell ref="B12:E12"/>
    <mergeCell ref="B13:E13"/>
    <mergeCell ref="B20:E20"/>
    <mergeCell ref="B24:E24"/>
    <mergeCell ref="B25:E25"/>
    <mergeCell ref="B26:E26"/>
    <mergeCell ref="B14:E14"/>
    <mergeCell ref="B15:E15"/>
    <mergeCell ref="B16:E16"/>
  </mergeCells>
  <conditionalFormatting sqref="F9">
    <cfRule type="cellIs" dxfId="31" priority="5" operator="notEqual">
      <formula>$F$22</formula>
    </cfRule>
    <cfRule type="cellIs" dxfId="30" priority="13" operator="notEqual">
      <formula>$F$28</formula>
    </cfRule>
    <cfRule type="cellIs" dxfId="29" priority="28" operator="notEqual">
      <formula>$F$60</formula>
    </cfRule>
  </conditionalFormatting>
  <conditionalFormatting sqref="G9">
    <cfRule type="cellIs" dxfId="28" priority="6" operator="notEqual">
      <formula>$G$22</formula>
    </cfRule>
    <cfRule type="cellIs" dxfId="27" priority="14" operator="notEqual">
      <formula>$G$28</formula>
    </cfRule>
    <cfRule type="cellIs" dxfId="26" priority="27" operator="notEqual">
      <formula>$G$60</formula>
    </cfRule>
  </conditionalFormatting>
  <conditionalFormatting sqref="H9">
    <cfRule type="cellIs" dxfId="25" priority="7" operator="notEqual">
      <formula>$H$22</formula>
    </cfRule>
    <cfRule type="cellIs" dxfId="24" priority="15" operator="notEqual">
      <formula>$H$28</formula>
    </cfRule>
    <cfRule type="cellIs" dxfId="23" priority="26" operator="notEqual">
      <formula>$H$60</formula>
    </cfRule>
  </conditionalFormatting>
  <conditionalFormatting sqref="I9">
    <cfRule type="cellIs" dxfId="22" priority="8" operator="notEqual">
      <formula>$I$22</formula>
    </cfRule>
    <cfRule type="cellIs" dxfId="21" priority="16" operator="notEqual">
      <formula>$I$28</formula>
    </cfRule>
    <cfRule type="cellIs" dxfId="20" priority="25" operator="notEqual">
      <formula>$I$60</formula>
    </cfRule>
  </conditionalFormatting>
  <conditionalFormatting sqref="K9">
    <cfRule type="cellIs" dxfId="19" priority="10" operator="notEqual">
      <formula>$K$22</formula>
    </cfRule>
    <cfRule type="cellIs" dxfId="18" priority="18" operator="notEqual">
      <formula>$K$28</formula>
    </cfRule>
    <cfRule type="cellIs" dxfId="17" priority="23" operator="notEqual">
      <formula>$K$60</formula>
    </cfRule>
  </conditionalFormatting>
  <conditionalFormatting sqref="L9">
    <cfRule type="cellIs" dxfId="16" priority="11" operator="notEqual">
      <formula>$L$22</formula>
    </cfRule>
    <cfRule type="cellIs" dxfId="15" priority="19" operator="notEqual">
      <formula>$L$28</formula>
    </cfRule>
    <cfRule type="cellIs" dxfId="14" priority="22" operator="notEqual">
      <formula>$L$60</formula>
    </cfRule>
  </conditionalFormatting>
  <conditionalFormatting sqref="M9">
    <cfRule type="cellIs" dxfId="13" priority="12" operator="notEqual">
      <formula>$M$22</formula>
    </cfRule>
    <cfRule type="cellIs" dxfId="12" priority="20" operator="notEqual">
      <formula>$M$28</formula>
    </cfRule>
    <cfRule type="cellIs" dxfId="11" priority="21" operator="notEqual">
      <formula>$M$60</formula>
    </cfRule>
  </conditionalFormatting>
  <conditionalFormatting sqref="F24">
    <cfRule type="cellIs" dxfId="10" priority="37" operator="notEqual">
      <formula>$F$52</formula>
    </cfRule>
  </conditionalFormatting>
  <conditionalFormatting sqref="G24">
    <cfRule type="cellIs" dxfId="9" priority="36" operator="notEqual">
      <formula>$G$52</formula>
    </cfRule>
  </conditionalFormatting>
  <conditionalFormatting sqref="H24">
    <cfRule type="cellIs" dxfId="8" priority="35" operator="notEqual">
      <formula>$H$52</formula>
    </cfRule>
  </conditionalFormatting>
  <conditionalFormatting sqref="I24">
    <cfRule type="cellIs" dxfId="7" priority="34" operator="notEqual">
      <formula>$I$52</formula>
    </cfRule>
  </conditionalFormatting>
  <conditionalFormatting sqref="K24">
    <cfRule type="cellIs" dxfId="6" priority="32" operator="notEqual">
      <formula>$K$52</formula>
    </cfRule>
  </conditionalFormatting>
  <conditionalFormatting sqref="L24">
    <cfRule type="cellIs" dxfId="5" priority="31" operator="notEqual">
      <formula>$L$52</formula>
    </cfRule>
  </conditionalFormatting>
  <conditionalFormatting sqref="M24">
    <cfRule type="cellIs" dxfId="4" priority="30" operator="notEqual">
      <formula>$M$52</formula>
    </cfRule>
  </conditionalFormatting>
  <conditionalFormatting sqref="J9">
    <cfRule type="cellIs" dxfId="3" priority="2" operator="notEqual">
      <formula>$J$22</formula>
    </cfRule>
    <cfRule type="cellIs" dxfId="2" priority="3" operator="notEqual">
      <formula>$J$28</formula>
    </cfRule>
    <cfRule type="cellIs" dxfId="1" priority="4" operator="notEqual">
      <formula>$J$60</formula>
    </cfRule>
  </conditionalFormatting>
  <conditionalFormatting sqref="J24">
    <cfRule type="cellIs" dxfId="0" priority="1" operator="notEqual">
      <formula>$J$52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Qtr 1</vt:lpstr>
      <vt:lpstr>Qtr 2</vt:lpstr>
      <vt:lpstr>Qtr 3</vt:lpstr>
      <vt:lpstr>Qtr 4</vt:lpstr>
      <vt:lpstr>Qtr 5-8</vt:lpstr>
      <vt:lpstr>'Qtr 1'!Check74</vt:lpstr>
      <vt:lpstr>'Qtr 1'!Print_Area</vt:lpstr>
      <vt:lpstr>'Qtr 2'!Print_Area</vt:lpstr>
      <vt:lpstr>'Qtr 3'!Print_Area</vt:lpstr>
      <vt:lpstr>'Qtr 4'!Print_Area</vt:lpstr>
      <vt:lpstr>'Qtr 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Zentner, Helene@BSCC</dc:creator>
  <cp:lastModifiedBy>Birmingham, Stephanie@BSCC</cp:lastModifiedBy>
  <cp:lastPrinted>2019-12-06T22:36:20Z</cp:lastPrinted>
  <dcterms:created xsi:type="dcterms:W3CDTF">2018-03-13T21:48:30Z</dcterms:created>
  <dcterms:modified xsi:type="dcterms:W3CDTF">2020-10-15T21:27:46Z</dcterms:modified>
</cp:coreProperties>
</file>