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P:\(H)-PROGRAMS-CPGP\AB 1998 - Combined JJCPA &amp; YOBG\Final Forms &amp; FAQs\"/>
    </mc:Choice>
  </mc:AlternateContent>
  <bookViews>
    <workbookView xWindow="480" yWindow="120" windowWidth="11355" windowHeight="8700" tabRatio="849"/>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BSCC USE ONLY REPORT TOTALS " sheetId="38" state="hidden" r:id="rId7"/>
    <sheet name="Drop Down List for Exp Cats" sheetId="40" state="hidden" r:id="rId8"/>
    <sheet name="YOBG-FUNDED ASSESSMENTS" sheetId="29" state="hidden" r:id="rId9"/>
    <sheet name="STRATEGY FOR REALIGNED YOUTH" sheetId="28" state="hidden" r:id="rId10"/>
    <sheet name="OTHER" sheetId="27" state="hidden" r:id="rId11"/>
    <sheet name="Data" sheetId="8" state="hidden" r:id="rId12"/>
    <sheet name="Data2" sheetId="31" state="hidden" r:id="rId13"/>
    <sheet name="Data3" sheetId="30" state="hidden" r:id="rId14"/>
    <sheet name="tables" sheetId="3" state="hidden" r:id="rId15"/>
    <sheet name="ImportData" sheetId="33" state="hidden" r:id="rId16"/>
    <sheet name="ImportData2" sheetId="34" state="hidden" r:id="rId17"/>
    <sheet name="ImportData3" sheetId="35" state="hidden" r:id="rId18"/>
  </sheets>
  <definedNames>
    <definedName name="_Tot1">'EXPENDITURE DETAILS'!$E$141</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'BSCC USE ONLY REPORT TOTALS '!$A$1:$K$32</definedName>
    <definedName name="_xlnm.Print_Area" localSheetId="0">'CONTACT INFORMATION'!$A$1:$J$53</definedName>
    <definedName name="_xlnm.Print_Area" localSheetId="1">'REPORT 1'!$A$1:$O$44</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DETAILS'!$G$136</definedName>
    <definedName name="t1jjcpacbo">'EXPENDITURE DETAILS'!$G$134</definedName>
    <definedName name="t1jjcpaequip">'EXPENDITURE DETAILS'!$G$135</definedName>
    <definedName name="t1jjcpaothr1">'EXPENDITURE DETAILS'!$G$138</definedName>
    <definedName name="t1jjcpaothr2">'EXPENDITURE DETAILS'!$G$139</definedName>
    <definedName name="t1jjcpaothr3">'EXPENDITURE DETAILS'!$G$140</definedName>
    <definedName name="t1jjcpaprof">'EXPENDITURE DETAILS'!$G$133</definedName>
    <definedName name="t1jjcpasal">'EXPENDITURE DETAILS'!$G$131</definedName>
    <definedName name="t1jjcpaserv">'EXPENDITURE DETAILS'!$G$132</definedName>
    <definedName name="t1jjcpatot">'EXPENDITURE DETAILS'!$G$141</definedName>
    <definedName name="t1location">'EXPENDITURE DETAILS'!#REF!</definedName>
    <definedName name="t1nar">'EXPENDITURE DETAILS'!#REF!</definedName>
    <definedName name="t1numcode">'EXPENDITURE DETAILS'!$G$127</definedName>
    <definedName name="t1other1">'EXPENDITURE DETAILS'!$A$138</definedName>
    <definedName name="t1other2">'EXPENDITURE DETAILS'!$A$139</definedName>
    <definedName name="t1other3">'EXPENDITURE DETAILS'!$A$140</definedName>
    <definedName name="t1otheradmin">'EXPENDITURE DETAILS'!$I$136</definedName>
    <definedName name="t1othercbo">'EXPENDITURE DETAILS'!$I$134</definedName>
    <definedName name="t1otherequip">'EXPENDITURE DETAILS'!$I$135</definedName>
    <definedName name="t1otherothr1">'EXPENDITURE DETAILS'!$I$138</definedName>
    <definedName name="t1otherothr2">'EXPENDITURE DETAILS'!$I$139</definedName>
    <definedName name="t1otherothr3">'EXPENDITURE DETAILS'!$I$140</definedName>
    <definedName name="t1otherprof">'EXPENDITURE DETAILS'!$I$133</definedName>
    <definedName name="t1othersal">'EXPENDITURE DETAILS'!$I$131</definedName>
    <definedName name="t1otherserv">'EXPENDITURE DETAILS'!$I$132</definedName>
    <definedName name="t1othertot">'EXPENDITURE DETAILS'!$I$141</definedName>
    <definedName name="t1progname">'EXPENDITURE DETAILS'!#REF!</definedName>
    <definedName name="t1prognamealt">'EXPENDITURE DETAILS'!#REF!</definedName>
    <definedName name="t1totpercap">'EXPENDITURE DETAILS'!#REF!</definedName>
    <definedName name="t1yobgadmin">'EXPENDITURE DETAILS'!$E$136</definedName>
    <definedName name="t1yobgcbo">'EXPENDITURE DETAILS'!$E$134</definedName>
    <definedName name="t1yobgequip">'EXPENDITURE DETAILS'!$E$135</definedName>
    <definedName name="t1yobgothr1">'EXPENDITURE DETAILS'!$E$138</definedName>
    <definedName name="t1yobgothr2">'EXPENDITURE DETAILS'!$E$139</definedName>
    <definedName name="t1yobgothr3">'EXPENDITURE DETAILS'!$E$140</definedName>
    <definedName name="t1yobgpercap">'EXPENDITURE DETAILS'!#REF!</definedName>
    <definedName name="t1yobgprof">'EXPENDITURE DETAILS'!$E$133</definedName>
    <definedName name="t1yobgsal">'EXPENDITURE DETAILS'!$E$131</definedName>
    <definedName name="t1yobgserv">'EXPENDITURE DETAILS'!$E$132</definedName>
    <definedName name="t1yobgtot">'EXPENDITURE DETAILS'!$E$141</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71027"/>
</workbook>
</file>

<file path=xl/calcChain.xml><?xml version="1.0" encoding="utf-8"?>
<calcChain xmlns="http://schemas.openxmlformats.org/spreadsheetml/2006/main">
  <c r="I1229" i="7" l="1"/>
  <c r="G1229" i="7"/>
  <c r="E1229" i="7"/>
  <c r="H1212" i="7"/>
  <c r="I1171" i="7"/>
  <c r="G1171" i="7"/>
  <c r="E1171" i="7"/>
  <c r="H1154" i="7"/>
  <c r="I1113" i="7"/>
  <c r="G1113" i="7"/>
  <c r="E1113" i="7"/>
  <c r="H1096" i="7"/>
  <c r="I1055" i="7"/>
  <c r="G1055" i="7"/>
  <c r="E1055" i="7"/>
  <c r="H1038" i="7"/>
  <c r="I997" i="7"/>
  <c r="G997" i="7"/>
  <c r="E997" i="7"/>
  <c r="H980" i="7"/>
  <c r="G13" i="43" l="1"/>
  <c r="D28" i="38" s="1"/>
  <c r="G20" i="43"/>
  <c r="J28" i="38" s="1"/>
  <c r="G1" i="43" l="1"/>
  <c r="I939" i="7" l="1"/>
  <c r="G939" i="7"/>
  <c r="E939" i="7"/>
  <c r="H922" i="7"/>
  <c r="I881" i="7"/>
  <c r="G881" i="7"/>
  <c r="E881" i="7"/>
  <c r="H864" i="7"/>
  <c r="I823" i="7"/>
  <c r="G823" i="7"/>
  <c r="E823" i="7"/>
  <c r="H806" i="7"/>
  <c r="I765" i="7"/>
  <c r="G765" i="7"/>
  <c r="E765" i="7"/>
  <c r="H748" i="7"/>
  <c r="I707" i="7"/>
  <c r="G707" i="7"/>
  <c r="E707" i="7"/>
  <c r="H690" i="7"/>
  <c r="I649" i="7"/>
  <c r="G649" i="7"/>
  <c r="E649" i="7"/>
  <c r="H632" i="7"/>
  <c r="I591" i="7"/>
  <c r="G591" i="7"/>
  <c r="E591" i="7"/>
  <c r="H574" i="7"/>
  <c r="I533" i="7"/>
  <c r="G533" i="7"/>
  <c r="E533" i="7"/>
  <c r="H516" i="7"/>
  <c r="I475" i="7"/>
  <c r="G475" i="7"/>
  <c r="E475" i="7"/>
  <c r="H458" i="7"/>
  <c r="I417" i="7"/>
  <c r="G417" i="7"/>
  <c r="E417" i="7"/>
  <c r="H400" i="7"/>
  <c r="I359" i="7"/>
  <c r="G359" i="7"/>
  <c r="E359" i="7"/>
  <c r="H342" i="7"/>
  <c r="I301" i="7"/>
  <c r="G301" i="7"/>
  <c r="E301" i="7"/>
  <c r="H284" i="7"/>
  <c r="I243" i="7"/>
  <c r="G243" i="7"/>
  <c r="E243" i="7"/>
  <c r="H226" i="7"/>
  <c r="J26" i="37" l="1"/>
  <c r="D21" i="38" s="1"/>
  <c r="H1" i="39" l="1"/>
  <c r="H3" i="38" l="1"/>
  <c r="H175" i="7"/>
  <c r="H124" i="7"/>
  <c r="H64" i="7"/>
  <c r="H1" i="7"/>
  <c r="J46" i="37"/>
  <c r="J21" i="38" s="1"/>
  <c r="J36" i="37"/>
  <c r="J17" i="38" s="1"/>
  <c r="J9" i="37"/>
  <c r="D17" i="38" s="1"/>
  <c r="K1" i="37"/>
  <c r="I26" i="36" l="1"/>
  <c r="J10" i="38" s="1"/>
  <c r="I16" i="36"/>
  <c r="D10" i="38" s="1"/>
  <c r="K1" i="36"/>
  <c r="I192" i="7" l="1"/>
  <c r="G192" i="7"/>
  <c r="E192"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1"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1" i="7"/>
  <c r="B42" i="8" s="1"/>
  <c r="I141"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9" i="43"/>
  <c r="J32" i="38" s="1"/>
</calcChain>
</file>

<file path=xl/sharedStrings.xml><?xml version="1.0" encoding="utf-8"?>
<sst xmlns="http://schemas.openxmlformats.org/spreadsheetml/2006/main" count="2171" uniqueCount="927">
  <si>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</si>
  <si>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</si>
  <si>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</si>
  <si>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</si>
  <si>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</si>
  <si>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</si>
  <si>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</si>
  <si>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</si>
  <si>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</si>
  <si>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</si>
  <si>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</si>
  <si>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</si>
  <si>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</si>
  <si>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</si>
  <si>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</si>
  <si>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</si>
  <si>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</si>
  <si>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</si>
  <si>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</si>
  <si>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</si>
  <si>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</si>
  <si>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</si>
  <si>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</si>
  <si>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</si>
  <si>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</si>
  <si>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</si>
  <si>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</si>
  <si>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</si>
  <si>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</si>
  <si>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</si>
  <si>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</si>
  <si>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</si>
  <si>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</si>
  <si>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</si>
  <si>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</si>
  <si>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</si>
  <si>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</si>
  <si>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</si>
  <si>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</si>
  <si>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</si>
  <si>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</si>
  <si>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</si>
  <si>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</si>
  <si>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</si>
  <si>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</si>
  <si>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</si>
  <si>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</si>
  <si>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</si>
  <si>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</si>
  <si>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</si>
  <si>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</si>
  <si>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</si>
  <si>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</si>
  <si>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</si>
  <si>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</si>
  <si>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</si>
  <si>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</si>
  <si>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</si>
  <si>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</si>
  <si>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</si>
  <si>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</si>
  <si>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</si>
  <si>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</si>
  <si>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</si>
  <si>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</si>
  <si>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</si>
  <si>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</si>
  <si>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</si>
  <si>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</si>
  <si>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</si>
  <si>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</si>
  <si>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</si>
  <si>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</si>
  <si>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</si>
  <si>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</si>
  <si>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</si>
  <si>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</si>
  <si>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</si>
  <si>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</si>
  <si>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</si>
  <si>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</si>
  <si>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</si>
  <si>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</si>
  <si>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</si>
  <si>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</si>
  <si>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</si>
  <si>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</si>
  <si>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</si>
  <si>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</si>
  <si>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</si>
  <si>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</si>
  <si>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</si>
  <si>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</si>
  <si>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</si>
  <si>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</si>
  <si>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</si>
  <si>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</si>
  <si>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</si>
  <si>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</si>
  <si>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</si>
  <si>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</si>
  <si>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</si>
  <si>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</si>
  <si>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</si>
  <si>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</si>
  <si>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</si>
  <si>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</si>
  <si>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</si>
  <si>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</si>
  <si>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</si>
  <si>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</si>
  <si>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</si>
  <si>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</si>
  <si>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</si>
  <si>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</si>
  <si>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</si>
  <si>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</si>
  <si>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</si>
  <si>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</si>
  <si>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</si>
  <si>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</si>
  <si>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</si>
  <si>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</si>
  <si>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</si>
  <si>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</si>
  <si>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</si>
  <si>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</si>
  <si>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</si>
  <si>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</si>
  <si>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</si>
  <si>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</si>
  <si>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</si>
  <si>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</si>
  <si>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</si>
  <si>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</si>
  <si>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</si>
  <si>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</si>
  <si>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</si>
  <si>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</si>
  <si>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</si>
  <si>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</si>
  <si>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</si>
  <si>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</si>
  <si>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</si>
  <si>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</si>
  <si>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</si>
  <si>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</si>
  <si>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</si>
  <si>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</si>
  <si>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</si>
  <si>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</si>
  <si>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</si>
  <si>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</si>
  <si>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</si>
  <si>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</si>
  <si>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</si>
  <si>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</si>
  <si>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</si>
  <si>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</si>
  <si>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</si>
  <si>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</si>
  <si>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</si>
  <si>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</si>
  <si>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</si>
  <si>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</si>
  <si>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</si>
  <si>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</si>
  <si>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</si>
  <si>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</si>
  <si>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</si>
  <si>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</si>
  <si>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</si>
  <si>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</si>
  <si>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</si>
  <si>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</si>
  <si>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</si>
  <si>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</si>
  <si>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</si>
  <si>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</si>
  <si>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</si>
  <si>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</si>
  <si>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</si>
  <si>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</si>
  <si>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</si>
  <si>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</si>
  <si>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</si>
  <si>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</si>
  <si>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</si>
  <si>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</si>
  <si>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</si>
  <si>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</si>
  <si>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</si>
  <si>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</si>
  <si>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</si>
  <si>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</si>
  <si>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</si>
  <si>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</si>
  <si>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</si>
  <si>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</si>
  <si>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</si>
  <si>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</si>
  <si>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</si>
  <si>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</si>
  <si>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</si>
  <si>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</si>
  <si>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</si>
  <si>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</si>
  <si>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</si>
  <si>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</si>
  <si>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</si>
  <si>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</si>
  <si>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</si>
  <si>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</si>
  <si>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</si>
  <si>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</si>
  <si>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</si>
  <si>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</si>
  <si>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</si>
  <si>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</si>
  <si>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</si>
  <si>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</si>
  <si>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</si>
  <si>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</si>
  <si>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</si>
  <si>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</si>
  <si>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</si>
  <si>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</si>
  <si>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</si>
  <si>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</si>
  <si>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</si>
  <si>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</si>
  <si>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</si>
  <si>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</si>
  <si>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</si>
  <si>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</si>
  <si>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</si>
  <si>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</si>
  <si>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</si>
  <si>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</si>
  <si>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</si>
  <si>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</si>
  <si>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</si>
  <si>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</si>
  <si>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</si>
  <si>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</si>
  <si>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</si>
  <si>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</si>
  <si>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</si>
  <si>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</si>
  <si>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</si>
  <si>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</si>
  <si>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</si>
  <si>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</si>
  <si>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</si>
  <si>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</si>
  <si>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</si>
  <si>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</si>
  <si>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</si>
  <si>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</si>
  <si>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</si>
  <si>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</si>
  <si>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</si>
  <si>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</si>
  <si>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</si>
  <si>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</si>
  <si>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</si>
  <si>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</si>
  <si>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</si>
  <si>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</si>
  <si>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</si>
  <si>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</si>
  <si>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</si>
  <si>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</si>
  <si>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</si>
  <si>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</si>
  <si>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</si>
  <si>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</si>
  <si>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</si>
  <si>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</si>
  <si>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</si>
  <si>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</si>
  <si>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</si>
  <si>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</si>
  <si>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</si>
  <si>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</si>
  <si>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</si>
  <si>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</si>
  <si>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</si>
  <si>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</si>
  <si>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</si>
  <si>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</si>
  <si>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</si>
  <si>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</si>
  <si>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</si>
  <si>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</si>
  <si>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</si>
  <si>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</si>
  <si>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</si>
  <si>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</si>
  <si>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</si>
  <si>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</si>
  <si>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</si>
  <si>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</si>
  <si>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</si>
  <si>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</si>
  <si>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</si>
  <si>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</si>
  <si>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</si>
  <si>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</si>
  <si>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</si>
  <si>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</si>
  <si>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</si>
  <si>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</si>
  <si>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</si>
  <si>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</si>
  <si>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</si>
  <si>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</si>
  <si>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</si>
  <si>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</si>
  <si>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</si>
  <si>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</si>
  <si>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</si>
  <si>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</si>
  <si>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</si>
  <si>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</si>
  <si>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</si>
  <si>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</si>
  <si>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</si>
  <si>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</si>
  <si>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</si>
  <si>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</si>
  <si>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</si>
  <si>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</si>
  <si>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</si>
  <si>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</si>
  <si>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</si>
  <si>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</si>
  <si>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</si>
  <si>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</si>
  <si>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</si>
  <si>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</si>
  <si>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</si>
  <si>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</si>
  <si>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</si>
  <si>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</si>
  <si>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</si>
  <si>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</si>
  <si>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</si>
  <si>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</si>
  <si>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</si>
  <si>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</si>
  <si>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</si>
  <si>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</si>
  <si>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</si>
  <si>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</si>
  <si>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</si>
  <si>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</si>
  <si>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</si>
  <si>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</si>
  <si>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</si>
  <si>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</si>
  <si>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</si>
  <si>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</si>
  <si>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</si>
  <si>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</si>
  <si>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</si>
  <si>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</si>
  <si>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</si>
  <si>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</si>
  <si>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</si>
  <si>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</si>
  <si>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</si>
  <si>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</si>
  <si>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</si>
  <si>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</si>
  <si>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</si>
  <si>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</si>
  <si>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</si>
  <si>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</si>
  <si>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</si>
  <si>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</si>
  <si>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</si>
  <si>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</si>
  <si>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</si>
  <si>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</si>
  <si>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</si>
  <si>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</si>
  <si>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</si>
  <si>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</si>
  <si>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</si>
  <si>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</si>
  <si>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</si>
  <si>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</si>
  <si>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</si>
  <si>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</si>
  <si>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</si>
  <si>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</si>
  <si>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</si>
  <si>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</si>
  <si>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</si>
  <si>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</si>
  <si>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</si>
  <si>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</si>
  <si>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</si>
  <si>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</si>
  <si>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</si>
  <si>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</si>
  <si>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</si>
  <si>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</si>
  <si>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</si>
  <si>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</si>
  <si>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</si>
  <si>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</si>
  <si>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</si>
  <si>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</si>
  <si>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</si>
  <si>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</si>
  <si>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</si>
  <si>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</si>
  <si>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</si>
  <si>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</si>
  <si>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</si>
  <si>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</si>
  <si>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</si>
  <si>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</si>
  <si>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</si>
  <si>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</si>
  <si>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</si>
  <si>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</si>
  <si>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</si>
  <si>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</si>
  <si>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</si>
  <si>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</si>
  <si>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</si>
  <si>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</si>
  <si>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</si>
  <si>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</si>
  <si>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</si>
  <si>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</si>
  <si>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</si>
  <si>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</si>
  <si>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</si>
  <si>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</si>
  <si>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</si>
  <si>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</si>
  <si>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</si>
  <si>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</si>
  <si>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</si>
  <si>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</si>
  <si>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</si>
  <si>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</si>
  <si>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</si>
  <si>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</si>
  <si>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</si>
  <si>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</si>
  <si>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</si>
  <si>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</si>
  <si>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</si>
  <si>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</si>
  <si>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</si>
  <si>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</si>
  <si>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</si>
  <si>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</si>
  <si>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</si>
  <si>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</si>
  <si>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</si>
  <si>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</si>
  <si>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</si>
  <si>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</si>
  <si>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</si>
  <si>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</si>
  <si>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</si>
  <si>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</si>
  <si>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</si>
  <si>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</si>
  <si>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</si>
  <si>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</si>
  <si>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</si>
  <si>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</si>
  <si>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</si>
  <si>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</si>
  <si>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</si>
  <si>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</si>
  <si>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</si>
  <si>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</si>
  <si>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</si>
  <si>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</si>
  <si>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</si>
  <si>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</si>
  <si>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</si>
  <si>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</si>
  <si>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</si>
  <si>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</si>
  <si>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</si>
  <si>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</si>
  <si>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</si>
  <si>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</si>
  <si>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</si>
  <si>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</si>
  <si>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</si>
  <si>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</si>
  <si>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</si>
  <si>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</si>
  <si>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</si>
  <si>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</si>
  <si>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</si>
  <si>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</si>
  <si>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</si>
  <si>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</si>
  <si>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</si>
  <si>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</si>
  <si>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</si>
  <si>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</si>
  <si>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</si>
  <si>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</si>
  <si>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</si>
  <si>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</si>
  <si>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</si>
  <si>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</si>
  <si>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</si>
  <si>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</si>
  <si>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</si>
  <si>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</si>
  <si>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</si>
  <si>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</si>
  <si>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</si>
  <si>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</si>
  <si>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</si>
  <si>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</si>
  <si>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</si>
  <si>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</si>
  <si>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</si>
  <si>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</si>
  <si>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</si>
  <si>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</si>
  <si>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</si>
  <si>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</si>
  <si>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</si>
  <si>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</si>
  <si>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</si>
  <si>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</si>
  <si>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</si>
  <si>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</si>
  <si>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</si>
  <si>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</si>
  <si>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</si>
  <si>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</si>
  <si>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</si>
  <si>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</si>
  <si>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</si>
  <si>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</si>
  <si>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</si>
  <si>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</si>
  <si>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</si>
  <si>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</si>
  <si>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</si>
  <si>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</si>
  <si>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</si>
  <si>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</si>
  <si>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</si>
  <si>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</si>
  <si>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</si>
  <si>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</si>
  <si>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</si>
  <si>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</si>
  <si>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</si>
  <si>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</si>
  <si>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</si>
  <si>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</si>
  <si>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</si>
  <si>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</si>
  <si>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</si>
  <si>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</si>
  <si>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</si>
  <si>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</si>
  <si>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</si>
  <si>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</si>
  <si>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</si>
  <si>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</si>
  <si>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</si>
  <si>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</si>
  <si>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</si>
  <si>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</si>
  <si>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</si>
  <si>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</si>
  <si>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</si>
  <si>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</si>
  <si>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</si>
  <si>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</si>
  <si>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</si>
  <si>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</si>
  <si>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</si>
  <si>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</si>
  <si>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</si>
  <si>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</si>
  <si>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</si>
  <si>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</si>
  <si>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</si>
  <si>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</si>
  <si>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</si>
  <si>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</si>
  <si>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</si>
  <si>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</si>
  <si>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</si>
  <si>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</si>
  <si>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</si>
  <si>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</si>
  <si>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</si>
  <si>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</si>
  <si>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</si>
  <si>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</si>
  <si>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</si>
  <si>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</si>
  <si>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</si>
  <si>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</si>
  <si>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</si>
  <si>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</si>
  <si>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</si>
  <si>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</si>
  <si>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</si>
  <si>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</si>
  <si>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</si>
  <si>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</si>
  <si>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</si>
  <si>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</si>
  <si>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</si>
  <si>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</si>
  <si>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</si>
  <si>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</si>
  <si>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</si>
  <si>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</si>
  <si>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</si>
  <si>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</si>
  <si>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</si>
  <si>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</si>
  <si>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</si>
  <si>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</si>
  <si>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</si>
  <si>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</si>
  <si>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</si>
  <si>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</si>
  <si>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</si>
  <si>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</si>
  <si>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</si>
  <si>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</si>
  <si>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</si>
  <si>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</si>
  <si>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</si>
  <si>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</si>
  <si>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</si>
  <si>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</si>
  <si>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</si>
  <si>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</si>
  <si>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</si>
  <si>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</si>
  <si>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</si>
  <si>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</si>
  <si>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</si>
  <si>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</si>
  <si>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</si>
  <si>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</si>
  <si>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</si>
  <si>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</si>
  <si>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</si>
  <si>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</si>
  <si>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</si>
  <si>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</si>
  <si>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</si>
  <si>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</si>
  <si>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</si>
  <si>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</si>
  <si>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</si>
  <si>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</si>
  <si>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</si>
  <si>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</si>
  <si>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</si>
  <si>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</si>
  <si>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</si>
  <si>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</si>
  <si>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</si>
  <si>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</si>
  <si>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</si>
  <si>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</si>
  <si>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</si>
  <si>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</si>
  <si>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</si>
  <si>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</si>
  <si>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</si>
  <si>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</si>
  <si>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</si>
  <si>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</si>
  <si>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</si>
  <si>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</si>
  <si>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</si>
  <si>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</si>
  <si>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</si>
  <si>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</si>
  <si>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</si>
  <si>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</si>
  <si>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</si>
  <si>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</si>
  <si>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</si>
  <si>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</si>
  <si>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</si>
  <si>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</si>
  <si>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</si>
  <si>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</si>
  <si>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</si>
  <si>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</si>
  <si>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</si>
  <si>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</si>
  <si>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</si>
  <si>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</si>
  <si>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</si>
  <si>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</si>
  <si>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</si>
  <si>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</si>
  <si>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</si>
  <si>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</si>
  <si>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</si>
  <si>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</si>
  <si>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</si>
  <si>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</si>
  <si>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</si>
  <si>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</si>
  <si>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</si>
  <si>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</si>
  <si>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</si>
  <si>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</si>
  <si>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</si>
  <si>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</si>
  <si>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</si>
  <si>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</si>
  <si>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</si>
  <si>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</si>
  <si>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</si>
  <si>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</si>
  <si>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</si>
  <si>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</si>
  <si>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</si>
  <si>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</si>
  <si>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</si>
  <si>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</si>
  <si>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</si>
  <si>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</si>
  <si>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</si>
  <si>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</si>
  <si>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</si>
  <si>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</si>
  <si>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</si>
  <si>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</si>
  <si>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</si>
  <si>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</si>
  <si>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</si>
  <si>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</si>
  <si>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</si>
  <si>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</si>
  <si>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</si>
  <si>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</si>
  <si>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</si>
  <si>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</si>
  <si>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</si>
  <si>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</si>
  <si>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</si>
  <si>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</si>
  <si>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</si>
  <si>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</si>
  <si>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</si>
  <si>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</si>
  <si>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</si>
  <si>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</si>
  <si>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</si>
  <si>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</si>
  <si>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</si>
  <si>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</si>
  <si>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</si>
  <si>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</si>
  <si>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</si>
  <si>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</si>
  <si>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</si>
  <si>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</si>
  <si>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</si>
  <si>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</si>
  <si>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</si>
  <si>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</si>
  <si>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</si>
  <si>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</si>
  <si>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</si>
  <si>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</si>
  <si>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</si>
  <si>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</si>
  <si>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</si>
  <si>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</si>
  <si>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</si>
  <si>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</si>
  <si>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</si>
  <si>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</si>
  <si>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</si>
  <si>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</si>
  <si>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</si>
  <si>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</si>
  <si>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</si>
  <si>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</si>
  <si>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</si>
  <si>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</si>
  <si>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</si>
  <si>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</si>
  <si>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</si>
  <si>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</si>
  <si>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</si>
  <si>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</si>
  <si>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</si>
  <si>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</si>
  <si>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</si>
  <si>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</si>
  <si>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</si>
  <si>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</si>
  <si>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</si>
  <si>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</si>
  <si>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</si>
  <si>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</si>
  <si>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</si>
  <si>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</si>
  <si>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</si>
  <si>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</si>
  <si>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New</t>
  </si>
  <si>
    <t>Court Disposition</t>
  </si>
  <si>
    <t>Wardship Placements</t>
  </si>
  <si>
    <t>TOTAL</t>
  </si>
  <si>
    <t>Subsequent Actions</t>
  </si>
  <si>
    <r>
      <t>Subsequent</t>
    </r>
    <r>
      <rPr>
        <b/>
        <i/>
        <sz val="11"/>
        <color indexed="10"/>
        <rFont val="Calibri"/>
        <family val="2"/>
      </rPr>
      <t xml:space="preserve"> (6)</t>
    </r>
  </si>
  <si>
    <r>
      <t>TOTAL</t>
    </r>
    <r>
      <rPr>
        <b/>
        <i/>
        <sz val="11"/>
        <color indexed="10"/>
        <rFont val="Calibri"/>
        <family val="2"/>
      </rPr>
      <t xml:space="preserve"> (2)</t>
    </r>
  </si>
  <si>
    <r>
      <rPr>
        <b/>
        <i/>
        <sz val="11"/>
        <color indexed="10"/>
        <rFont val="Calibri"/>
        <family val="2"/>
      </rPr>
      <t xml:space="preserve">(2) </t>
    </r>
    <r>
      <rPr>
        <sz val="11"/>
        <rFont val="Calibri"/>
        <family val="2"/>
      </rPr>
      <t>Petitions Filed</t>
    </r>
  </si>
  <si>
    <r>
      <rPr>
        <b/>
        <i/>
        <sz val="11"/>
        <color indexed="10"/>
        <rFont val="Calibri"/>
        <family val="2"/>
      </rPr>
      <t>(1)</t>
    </r>
    <r>
      <rPr>
        <sz val="11"/>
        <rFont val="Calibri"/>
        <family val="2"/>
      </rPr>
      <t xml:space="preserve"> Diversions</t>
    </r>
  </si>
  <si>
    <r>
      <rPr>
        <b/>
        <i/>
        <sz val="11"/>
        <color indexed="10"/>
        <rFont val="Calibri"/>
        <family val="2"/>
      </rPr>
      <t>(1)</t>
    </r>
    <r>
      <rPr>
        <sz val="11"/>
        <color indexed="60"/>
        <rFont val="Calibri"/>
        <family val="2"/>
      </rPr>
      <t xml:space="preserve"> </t>
    </r>
    <r>
      <rPr>
        <sz val="11"/>
        <rFont val="Calibri"/>
        <family val="2"/>
      </rPr>
      <t>Diversions</t>
    </r>
  </si>
  <si>
    <r>
      <rPr>
        <b/>
        <i/>
        <sz val="11"/>
        <color indexed="10"/>
        <rFont val="Calibri"/>
        <family val="2"/>
      </rPr>
      <t>(2)</t>
    </r>
    <r>
      <rPr>
        <sz val="11"/>
        <color indexed="10"/>
        <rFont val="Calibri"/>
        <family val="2"/>
      </rPr>
      <t xml:space="preserve"> </t>
    </r>
    <r>
      <rPr>
        <sz val="11"/>
        <rFont val="Calibri"/>
        <family val="2"/>
      </rPr>
      <t>Petitions Filed</t>
    </r>
  </si>
  <si>
    <r>
      <rPr>
        <b/>
        <i/>
        <sz val="11"/>
        <color indexed="10"/>
        <rFont val="Calibri"/>
        <family val="2"/>
      </rPr>
      <t xml:space="preserve">(3) </t>
    </r>
    <r>
      <rPr>
        <sz val="11"/>
        <rFont val="Calibri"/>
        <family val="2"/>
      </rPr>
      <t>Petitions Sustained</t>
    </r>
  </si>
  <si>
    <r>
      <rPr>
        <b/>
        <i/>
        <sz val="11"/>
        <color indexed="10"/>
        <rFont val="Calibri"/>
        <family val="2"/>
      </rPr>
      <t>(4)</t>
    </r>
    <r>
      <rPr>
        <sz val="11"/>
        <rFont val="Calibri"/>
        <family val="2"/>
      </rPr>
      <t xml:space="preserve"> Placements</t>
    </r>
  </si>
  <si>
    <r>
      <rPr>
        <b/>
        <i/>
        <sz val="11"/>
        <color indexed="10"/>
        <rFont val="Calibri"/>
        <family val="2"/>
      </rPr>
      <t>(5)</t>
    </r>
    <r>
      <rPr>
        <sz val="11"/>
        <rFont val="Calibri"/>
        <family val="2"/>
      </rPr>
      <t xml:space="preserve"> Incarcerations</t>
    </r>
  </si>
  <si>
    <r>
      <rPr>
        <b/>
        <i/>
        <sz val="11"/>
        <color indexed="10"/>
        <rFont val="Calibri"/>
        <family val="2"/>
      </rPr>
      <t>(6)</t>
    </r>
    <r>
      <rPr>
        <sz val="11"/>
        <rFont val="Calibri"/>
        <family val="2"/>
      </rPr>
      <t xml:space="preserve"> Subsequent Petitions</t>
    </r>
  </si>
  <si>
    <r>
      <rPr>
        <b/>
        <i/>
        <sz val="11"/>
        <color indexed="10"/>
        <rFont val="Calibri"/>
        <family val="2"/>
      </rPr>
      <t>(7)</t>
    </r>
    <r>
      <rPr>
        <sz val="11"/>
        <rFont val="Calibri"/>
        <family val="2"/>
      </rPr>
      <t xml:space="preserve"> Probation Violations</t>
    </r>
  </si>
  <si>
    <t>Referrals of Juveniles to Probation Departments for Delinquent Acts, January 1 - December 31, 2016
Age by Referral Type, Gender, Race/Ethnic Group, Referral Source, Detention, Prosecutor Action, and Probation Department Disposition
Report 1</t>
  </si>
  <si>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Report 3</t>
    </r>
  </si>
  <si>
    <t>Sex (Male &amp; Female)</t>
  </si>
  <si>
    <t>FOR BSCC USE ONLY</t>
  </si>
  <si>
    <t>Due Date:  October 1, 2017</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</si>
  <si>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</si>
  <si>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</si>
  <si>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</si>
  <si>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</si>
  <si>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2017 Expenditure and Data Report</t>
  </si>
  <si>
    <t>Government Code Section 30061(b)(4(C)(iv) &amp; WIC 1961(c)(3)</t>
  </si>
  <si>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</si>
  <si>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</si>
  <si>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</si>
  <si>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r>
      <t>Prior to submitting this report save the file using the following naming convention: "(</t>
    </r>
    <r>
      <rPr>
        <b/>
        <sz val="10"/>
        <color rgb="FFFF0000"/>
        <rFont val="Arial"/>
        <family val="2"/>
      </rPr>
      <t>County Name</t>
    </r>
    <r>
      <rPr>
        <b/>
        <sz val="10"/>
        <rFont val="Arial"/>
        <family val="2"/>
      </rPr>
      <t>) 2017 JJCPA-YOBG Report." For example, Yuba County would name its file "Yuba 2017 JJCPA-YOBG Report".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</si>
  <si>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copy and paste additional templates below the last Accounting of Expenditures template.</t>
  </si>
  <si>
    <t>Training/Education</t>
  </si>
  <si>
    <t>Life/Independent Living Skills</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</si>
  <si>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t>
  </si>
  <si>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</si>
  <si>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r>
      <rPr>
        <i/>
        <sz val="10"/>
        <rFont val="Arial"/>
        <family val="2"/>
      </rPr>
      <t>Once the report is complete, attach the file to an email and send it to:</t>
    </r>
    <r>
      <rPr>
        <sz val="10"/>
        <rFont val="Arial"/>
        <family val="2"/>
      </rPr>
      <t xml:space="preserve"> </t>
    </r>
    <r>
      <rPr>
        <b/>
        <u/>
        <sz val="10"/>
        <rFont val="Arial"/>
        <family val="2"/>
      </rPr>
      <t>JJCPA-YOBG@bscc.ca.gov</t>
    </r>
    <r>
      <rPr>
        <sz val="10"/>
        <rFont val="Arial"/>
        <family val="2"/>
      </rPr>
      <t>.   All reports will be posted to the BSCC website following a brief technical review.</t>
    </r>
  </si>
  <si>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</si>
  <si>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</si>
  <si>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 xml:space="preserve">On or before October 1, 2017,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</si>
  <si>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C.  SECONDARY CONTACT (OPTIONAL)</t>
  </si>
  <si>
    <t>COUNTYWIDE JUVENILE JUSTICE DATA for:</t>
  </si>
  <si>
    <t>Prob</t>
  </si>
  <si>
    <r>
      <t>Petitions Filed</t>
    </r>
    <r>
      <rPr>
        <b/>
        <i/>
        <sz val="11"/>
        <color rgb="FFFF0000"/>
        <rFont val="Arial"/>
        <family val="2"/>
      </rPr>
      <t xml:space="preserve"> (2)</t>
    </r>
  </si>
  <si>
    <r>
      <t>Diversions</t>
    </r>
    <r>
      <rPr>
        <b/>
        <i/>
        <sz val="11"/>
        <rFont val="Arial"/>
        <family val="2"/>
      </rPr>
      <t xml:space="preserve"> </t>
    </r>
    <r>
      <rPr>
        <b/>
        <i/>
        <sz val="11"/>
        <color rgb="FFFF0000"/>
        <rFont val="Arial"/>
        <family val="2"/>
      </rPr>
      <t>(1)</t>
    </r>
  </si>
  <si>
    <t>The data elements listed below are required by GC Section 30061(6)(4)(C)(IV) and WIC Section 196(C)(3).</t>
  </si>
  <si>
    <t>In the blank boxes below, enter the data from your Report 1 received from DOJ as titled below:</t>
  </si>
  <si>
    <t>In the blank boxes below, enter the data from your Report 3 received from DOJ as titled below:</t>
  </si>
  <si>
    <r>
      <t>Informal Probation</t>
    </r>
    <r>
      <rPr>
        <b/>
        <i/>
        <sz val="10"/>
        <color indexed="10"/>
        <rFont val="Arial"/>
        <family val="2"/>
      </rPr>
      <t xml:space="preserve"> (3)</t>
    </r>
  </si>
  <si>
    <r>
      <t>Non-Ward Probation</t>
    </r>
    <r>
      <rPr>
        <b/>
        <i/>
        <sz val="10"/>
        <color indexed="10"/>
        <rFont val="Arial"/>
        <family val="2"/>
      </rPr>
      <t xml:space="preserve"> (3)</t>
    </r>
  </si>
  <si>
    <r>
      <t>Wardship Probation</t>
    </r>
    <r>
      <rPr>
        <b/>
        <i/>
        <sz val="10"/>
        <color indexed="10"/>
        <rFont val="Arial"/>
        <family val="2"/>
      </rPr>
      <t xml:space="preserve"> (3)</t>
    </r>
  </si>
  <si>
    <r>
      <t>Diversion</t>
    </r>
    <r>
      <rPr>
        <b/>
        <i/>
        <sz val="10"/>
        <color indexed="10"/>
        <rFont val="Arial"/>
        <family val="2"/>
      </rPr>
      <t xml:space="preserve"> (1)</t>
    </r>
  </si>
  <si>
    <r>
      <t>Deferred Entry of Judgement</t>
    </r>
    <r>
      <rPr>
        <b/>
        <i/>
        <sz val="10"/>
        <color indexed="10"/>
        <rFont val="Arial"/>
        <family val="2"/>
      </rPr>
      <t xml:space="preserve"> (1)</t>
    </r>
  </si>
  <si>
    <r>
      <t xml:space="preserve">Own/Relative's Home </t>
    </r>
    <r>
      <rPr>
        <b/>
        <i/>
        <sz val="10"/>
        <color indexed="10"/>
        <rFont val="Arial"/>
        <family val="2"/>
      </rPr>
      <t>(4)</t>
    </r>
  </si>
  <si>
    <r>
      <t>Non-Secure County Facility</t>
    </r>
    <r>
      <rPr>
        <b/>
        <i/>
        <sz val="10"/>
        <color indexed="10"/>
        <rFont val="Arial"/>
        <family val="2"/>
      </rPr>
      <t xml:space="preserve"> (4)</t>
    </r>
  </si>
  <si>
    <r>
      <t>Secure County Facility</t>
    </r>
    <r>
      <rPr>
        <b/>
        <i/>
        <sz val="10"/>
        <color indexed="10"/>
        <rFont val="Arial"/>
        <family val="2"/>
      </rPr>
      <t xml:space="preserve"> (5)</t>
    </r>
  </si>
  <si>
    <r>
      <t>Other Public Facility</t>
    </r>
    <r>
      <rPr>
        <b/>
        <i/>
        <sz val="10"/>
        <color indexed="10"/>
        <rFont val="Arial"/>
        <family val="2"/>
      </rPr>
      <t xml:space="preserve"> (4)</t>
    </r>
  </si>
  <si>
    <r>
      <t xml:space="preserve">Other Private FacilIity </t>
    </r>
    <r>
      <rPr>
        <b/>
        <i/>
        <sz val="10"/>
        <color indexed="10"/>
        <rFont val="Arial"/>
        <family val="2"/>
      </rPr>
      <t>(4)</t>
    </r>
  </si>
  <si>
    <r>
      <t xml:space="preserve">Other </t>
    </r>
    <r>
      <rPr>
        <b/>
        <i/>
        <sz val="10"/>
        <color indexed="10"/>
        <rFont val="Arial"/>
        <family val="2"/>
      </rPr>
      <t>(4)</t>
    </r>
  </si>
  <si>
    <r>
      <t>California Youth Authority</t>
    </r>
    <r>
      <rPr>
        <b/>
        <i/>
        <sz val="10"/>
        <color indexed="10"/>
        <rFont val="Arial"/>
        <family val="2"/>
      </rPr>
      <t xml:space="preserve"> (5)</t>
    </r>
  </si>
  <si>
    <r>
      <t xml:space="preserve">Technical Violations </t>
    </r>
    <r>
      <rPr>
        <b/>
        <i/>
        <sz val="10"/>
        <color indexed="10"/>
        <rFont val="Arial"/>
        <family val="2"/>
      </rPr>
      <t>(7)</t>
    </r>
  </si>
  <si>
    <t>ANALYSIS OF COUNTYWIDE TREND DATA for:</t>
  </si>
  <si>
    <t>(Optional)</t>
  </si>
  <si>
    <t>ACCOUNTING OF JJCPA-YOBG EXPENDITURES for:</t>
  </si>
  <si>
    <t>All Other Funds
(Optional)</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</si>
  <si>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for 2016.  Similarly, for the worksheet labeled "</t>
    </r>
    <r>
      <rPr>
        <b/>
        <sz val="10"/>
        <rFont val="Arial"/>
        <family val="2"/>
      </rPr>
      <t>REPORT 3</t>
    </r>
    <r>
      <rPr>
        <sz val="10"/>
        <rFont val="Arial"/>
        <family val="2"/>
      </rPr>
      <t>," you will pull information directly from your 2016 JCPSS Report 3.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and REPORT 3.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</si>
  <si>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</si>
  <si>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</si>
  <si>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</si>
  <si>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</si>
  <si>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</si>
  <si>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</si>
  <si>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</si>
  <si>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</si>
  <si>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</si>
  <si>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</si>
  <si>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</si>
  <si>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</si>
  <si>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</si>
  <si>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</si>
  <si>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</si>
  <si>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</si>
  <si>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</si>
  <si>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</si>
  <si>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</si>
  <si>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</si>
  <si>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</si>
  <si>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</si>
  <si>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</si>
  <si>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</si>
  <si>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</si>
  <si>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</si>
  <si>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</si>
  <si>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</si>
  <si>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</si>
  <si>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</si>
  <si>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</si>
  <si>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</si>
  <si>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</si>
  <si>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</si>
  <si>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In the blank boxes below, enter your juvenile arrest data from last year.</t>
  </si>
  <si>
    <t xml:space="preserve">https://openjustice.doj.ca.gov/crime-statistics/arrests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</si>
</sst>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6"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u/>
      <sz val="10"/>
      <color indexed="12"/>
      <name val="Arial"/>
      <family val="2"/>
    </font>
    <font>
      <sz val="11"/>
      <color indexed="10"/>
      <name val="Calibri"/>
      <family val="2"/>
    </font>
    <font>
      <sz val="11"/>
      <color indexed="60"/>
      <name val="Calibri"/>
      <family val="2"/>
    </font>
    <font>
      <sz val="11"/>
      <name val="Calibri"/>
      <family val="2"/>
    </font>
    <font>
      <b/>
      <sz val="9"/>
      <color indexed="9"/>
      <name val="Arial"/>
      <family val="2"/>
    </font>
    <font>
      <b/>
      <i/>
      <sz val="11"/>
      <color indexed="10"/>
      <name val="Calibri"/>
      <family val="2"/>
    </font>
    <font>
      <b/>
      <sz val="20"/>
      <name val="Arial"/>
      <family val="2"/>
    </font>
    <font>
      <b/>
      <i/>
      <sz val="20"/>
      <name val="Arial"/>
      <family val="2"/>
    </font>
    <font>
      <b/>
      <i/>
      <sz val="10"/>
      <name val="Arial"/>
      <family val="2"/>
    </font>
    <font>
      <b/>
      <sz val="11"/>
      <color theme="1"/>
      <name val="Calibri"/>
      <family val="2"/>
      <scheme val="minor"/>
    </font>
    <font>
      <sz val="11"/>
      <color rgb="FFFF0000"/>
      <name val="Calibri"/>
      <family val="2"/>
      <scheme val="minor"/>
    </font>
    <font>
      <b/>
      <u/>
      <sz val="11"/>
      <color theme="1"/>
      <name val="Calibri"/>
      <family val="2"/>
      <scheme val="minor"/>
    </font>
    <font>
      <sz val="11"/>
      <color theme="9" tint="-0.499984740745262"/>
      <name val="Calibri"/>
      <family val="2"/>
      <scheme val="minor"/>
    </font>
    <font>
      <sz val="11"/>
      <color rgb="FF7030A0"/>
      <name val="Calibri"/>
      <family val="2"/>
      <scheme val="minor"/>
    </font>
    <font>
      <sz val="11"/>
      <color theme="7"/>
      <name val="Calibri"/>
      <family val="2"/>
      <scheme val="minor"/>
    </font>
    <font>
      <sz val="11"/>
      <color rgb="FF92D050"/>
      <name val="Calibri"/>
      <family val="2"/>
      <scheme val="minor"/>
    </font>
    <font>
      <sz val="11"/>
      <name val="Calibri"/>
      <family val="2"/>
      <scheme val="minor"/>
    </font>
    <font>
      <sz val="11"/>
      <color theme="5" tint="-0.249977111117893"/>
      <name val="Calibri"/>
      <family val="2"/>
      <scheme val="minor"/>
    </font>
    <font>
      <sz val="11"/>
      <color theme="4" tint="-0.249977111117893"/>
      <name val="Calibri"/>
      <family val="2"/>
      <scheme val="minor"/>
    </font>
    <font>
      <b/>
      <sz val="11"/>
      <name val="Calibri"/>
      <family val="2"/>
      <scheme val="minor"/>
    </font>
    <font>
      <sz val="11"/>
      <name val="Arial"/>
      <family val="2"/>
    </font>
    <font>
      <b/>
      <sz val="10"/>
      <color rgb="FFFF0000"/>
      <name val="Arial"/>
      <family val="2"/>
    </font>
    <font>
      <i/>
      <sz val="10"/>
      <name val="Arial"/>
      <family val="2"/>
    </font>
    <font>
      <b/>
      <i/>
      <sz val="12"/>
      <name val="Arial"/>
      <family val="2"/>
    </font>
    <font>
      <u/>
      <sz val="11"/>
      <color indexed="9"/>
      <name val="Arial"/>
      <family val="2"/>
    </font>
    <font>
      <b/>
      <u/>
      <sz val="11"/>
      <name val="Arial"/>
      <family val="2"/>
    </font>
    <font>
      <b/>
      <i/>
      <sz val="11"/>
      <color rgb="FFFF0000"/>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b/>
      <i/>
      <sz val="10"/>
      <color indexed="1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06">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32" fillId="0" borderId="0" xfId="0" applyFont="1"/>
    <xf numFmtId="0" fontId="0" fillId="0" borderId="0" xfId="0" applyAlignment="1">
      <alignment vertical="center"/>
    </xf>
    <xf numFmtId="0" fontId="22"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32" fillId="0" borderId="0" xfId="0" applyFont="1" applyProtection="1"/>
    <xf numFmtId="0" fontId="33" fillId="0" borderId="0" xfId="0" applyFont="1" applyProtection="1"/>
    <xf numFmtId="0" fontId="29" fillId="0" borderId="0" xfId="0" applyFont="1" applyProtection="1"/>
    <xf numFmtId="0" fontId="34" fillId="0" borderId="0" xfId="0" applyFont="1" applyProtection="1"/>
    <xf numFmtId="0" fontId="30" fillId="0" borderId="0" xfId="0" applyFont="1" applyProtection="1"/>
    <xf numFmtId="0" fontId="31"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7"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36" fillId="0" borderId="0" xfId="0" applyFont="1" applyProtection="1"/>
    <xf numFmtId="0" fontId="36"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24" fillId="0" borderId="0" xfId="0" applyFont="1" applyFill="1" applyAlignment="1" applyProtection="1">
      <alignment vertical="center"/>
    </xf>
    <xf numFmtId="0" fontId="0" fillId="0" borderId="0" xfId="0" applyFill="1" applyAlignment="1"/>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7"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7" fillId="0" borderId="5" xfId="0" applyFont="1" applyFill="1" applyBorder="1" applyProtection="1"/>
    <xf numFmtId="0" fontId="0" fillId="0" borderId="0" xfId="0" applyFill="1" applyBorder="1" applyProtection="1"/>
    <xf numFmtId="0" fontId="28" fillId="0" borderId="0" xfId="0" applyFont="1" applyProtection="1"/>
    <xf numFmtId="0" fontId="26" fillId="0" borderId="0" xfId="0" applyFont="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0" fontId="32" fillId="0" borderId="0" xfId="0" applyFont="1" applyFill="1"/>
    <xf numFmtId="43" fontId="0" fillId="0" borderId="0" xfId="0" applyNumberFormat="1" applyFill="1" applyBorder="1" applyAlignment="1" applyProtection="1"/>
    <xf numFmtId="0" fontId="24" fillId="0" borderId="0" xfId="0" applyFont="1" applyFill="1" applyAlignment="1" applyProtection="1">
      <alignment horizontal="left" vertical="center" indent="2"/>
    </xf>
    <xf numFmtId="0" fontId="38" fillId="0" borderId="0" xfId="0" applyFont="1" applyFill="1" applyProtection="1"/>
    <xf numFmtId="0" fontId="38" fillId="0" borderId="0" xfId="0" applyFont="1" applyFill="1"/>
    <xf numFmtId="0" fontId="9" fillId="0" borderId="0" xfId="0" applyFont="1" applyFill="1" applyBorder="1" applyProtection="1"/>
    <xf numFmtId="41" fontId="36" fillId="0" borderId="0" xfId="0" applyNumberFormat="1" applyFont="1" applyFill="1" applyBorder="1" applyAlignment="1" applyProtection="1"/>
    <xf numFmtId="0" fontId="32" fillId="0" borderId="0" xfId="0" applyFont="1" applyFill="1" applyBorder="1" applyProtection="1"/>
    <xf numFmtId="0" fontId="41" fillId="0" borderId="0" xfId="0" applyFont="1" applyBorder="1" applyAlignment="1" applyProtection="1">
      <alignment horizontal="center" vertical="center"/>
    </xf>
    <xf numFmtId="0" fontId="25"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5"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39" fillId="0" borderId="0" xfId="0" applyFont="1" applyFill="1" applyBorder="1" applyAlignment="1" applyProtection="1">
      <alignment horizontal="left" indent="1"/>
    </xf>
    <xf numFmtId="0" fontId="38" fillId="0" borderId="0" xfId="0" applyFont="1" applyFill="1" applyAlignment="1" applyProtection="1">
      <alignment horizontal="left"/>
    </xf>
    <xf numFmtId="0" fontId="0" fillId="0" borderId="0" xfId="0" applyFill="1" applyBorder="1"/>
    <xf numFmtId="0" fontId="25" fillId="0" borderId="0" xfId="0" applyFont="1" applyFill="1" applyBorder="1" applyAlignment="1" applyProtection="1">
      <alignment horizontal="center" vertical="center"/>
    </xf>
    <xf numFmtId="0" fontId="25"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39" fillId="0" borderId="0" xfId="0" applyFont="1" applyFill="1" applyBorder="1" applyAlignment="1" applyProtection="1"/>
    <xf numFmtId="0" fontId="36" fillId="0" borderId="0" xfId="0" applyFont="1" applyFill="1" applyBorder="1" applyAlignment="1" applyProtection="1">
      <alignment horizontal="left" indent="2"/>
    </xf>
    <xf numFmtId="0" fontId="35" fillId="0" borderId="0" xfId="0" applyFont="1" applyFill="1" applyBorder="1" applyAlignment="1" applyProtection="1">
      <alignment horizontal="right" vertical="top" indent="2"/>
    </xf>
    <xf numFmtId="43" fontId="35" fillId="0" borderId="0" xfId="0" applyNumberFormat="1" applyFont="1" applyFill="1" applyBorder="1" applyAlignment="1" applyProtection="1">
      <alignment horizontal="center" vertical="center"/>
    </xf>
    <xf numFmtId="0" fontId="0" fillId="0" borderId="4" xfId="0" applyBorder="1"/>
    <xf numFmtId="0" fontId="0" fillId="0" borderId="0" xfId="0" applyFill="1" applyAlignment="1">
      <alignment horizontal="left" vertical="top"/>
    </xf>
    <xf numFmtId="0" fontId="0" fillId="0" borderId="0" xfId="0" applyFill="1" applyBorder="1" applyProtection="1">
      <protection locked="0"/>
    </xf>
    <xf numFmtId="0" fontId="0" fillId="0" borderId="0" xfId="0" applyFill="1" applyProtection="1">
      <protection locked="0"/>
    </xf>
    <xf numFmtId="0" fontId="6" fillId="0" borderId="0" xfId="0" applyFont="1" applyBorder="1" applyProtection="1">
      <protection locked="0"/>
    </xf>
    <xf numFmtId="0" fontId="6" fillId="0" borderId="0" xfId="0" applyFont="1" applyProtection="1">
      <protection locked="0"/>
    </xf>
    <xf numFmtId="0" fontId="0" fillId="0" borderId="0" xfId="0" applyProtection="1">
      <protection locked="0"/>
    </xf>
    <xf numFmtId="0" fontId="0" fillId="0" borderId="8" xfId="0" applyBorder="1" applyAlignment="1" applyProtection="1">
      <alignment horizontal="left" vertical="top" wrapText="1"/>
    </xf>
    <xf numFmtId="0" fontId="25"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44"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36" fillId="0" borderId="0" xfId="0" applyFont="1" applyFill="1"/>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44" fillId="0" borderId="0" xfId="0" applyFont="1" applyBorder="1" applyAlignment="1" applyProtection="1">
      <alignment horizontal="left" vertical="top" indent="1"/>
    </xf>
    <xf numFmtId="0" fontId="38" fillId="0" borderId="0" xfId="0" applyFont="1" applyFill="1" applyAlignment="1" applyProtection="1">
      <alignment horizontal="left" vertical="center"/>
    </xf>
    <xf numFmtId="0" fontId="0" fillId="0" borderId="13" xfId="0" applyBorder="1" applyAlignment="1" applyProtection="1">
      <alignment horizontal="center" vertical="center"/>
    </xf>
    <xf numFmtId="0" fontId="4" fillId="8" borderId="6" xfId="0" applyFont="1" applyFill="1" applyBorder="1" applyAlignment="1">
      <alignment horizontal="center" vertical="center"/>
    </xf>
    <xf numFmtId="0" fontId="39"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0" fillId="0" borderId="0" xfId="0" applyAlignment="1">
      <alignment horizontal="left" vertical="center"/>
    </xf>
    <xf numFmtId="0" fontId="0" fillId="0" borderId="13" xfId="0" applyBorder="1" applyAlignment="1" applyProtection="1">
      <alignment horizontal="center"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36"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36" fillId="0" borderId="4" xfId="0" applyNumberFormat="1" applyFont="1" applyFill="1" applyBorder="1" applyAlignment="1" applyProtection="1"/>
    <xf numFmtId="0" fontId="41" fillId="0" borderId="0" xfId="0" applyFont="1" applyBorder="1" applyAlignment="1" applyProtection="1">
      <alignment vertical="top"/>
    </xf>
    <xf numFmtId="0" fontId="41" fillId="0" borderId="0" xfId="0" applyFont="1" applyBorder="1" applyAlignment="1" applyProtection="1">
      <alignment horizontal="left" vertical="top"/>
    </xf>
    <xf numFmtId="0" fontId="12" fillId="0" borderId="5" xfId="0" applyFont="1" applyFill="1" applyBorder="1" applyAlignment="1" applyProtection="1">
      <alignment horizontal="center"/>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0" fillId="0" borderId="0" xfId="0" applyBorder="1" applyProtection="1">
      <protection locked="0"/>
    </xf>
    <xf numFmtId="0" fontId="1" fillId="0" borderId="5" xfId="0" applyFont="1" applyFill="1" applyBorder="1" applyProtection="1"/>
    <xf numFmtId="0" fontId="9" fillId="0" borderId="0" xfId="0" applyFont="1" applyFill="1" applyBorder="1" applyAlignment="1" applyProtection="1">
      <alignment horizontal="left"/>
      <protection locked="0"/>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0" fillId="0" borderId="4"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9" fillId="0" borderId="4"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9"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9"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16" fillId="0" borderId="12" xfId="1" applyNumberFormat="1" applyFon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16" fillId="0" borderId="13" xfId="1" applyNumberFormat="1" applyFon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5" xfId="0" applyFont="1" applyBorder="1" applyAlignment="1" applyProtection="1">
      <alignment horizontal="justify" vertical="top" wrapText="1"/>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38" fillId="0" borderId="0" xfId="0" applyFont="1" applyFill="1" applyAlignment="1" applyProtection="1">
      <alignment horizontal="right"/>
    </xf>
    <xf numFmtId="0" fontId="38" fillId="0" borderId="0" xfId="0" applyFont="1" applyFill="1" applyAlignment="1" applyProtection="1">
      <alignment horizontal="left" vertical="center"/>
    </xf>
    <xf numFmtId="0" fontId="35" fillId="0" borderId="0" xfId="0" applyFont="1" applyFill="1" applyAlignment="1" applyProtection="1">
      <alignment horizontal="left"/>
    </xf>
    <xf numFmtId="0" fontId="36" fillId="0" borderId="6" xfId="0" applyFont="1" applyBorder="1" applyAlignment="1" applyProtection="1">
      <alignment horizontal="left" indent="2"/>
    </xf>
    <xf numFmtId="0" fontId="36" fillId="9" borderId="6" xfId="0" applyFont="1" applyFill="1" applyBorder="1" applyAlignment="1" applyProtection="1">
      <alignment horizontal="left" indent="2"/>
    </xf>
    <xf numFmtId="0" fontId="25" fillId="10" borderId="6" xfId="0" applyFont="1" applyFill="1" applyBorder="1" applyAlignment="1" applyProtection="1">
      <alignment horizontal="right" indent="2"/>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39" fillId="7" borderId="8" xfId="0" applyFont="1" applyFill="1" applyBorder="1" applyAlignment="1" applyProtection="1">
      <alignment horizontal="left" indent="1"/>
    </xf>
    <xf numFmtId="0" fontId="39" fillId="7" borderId="9" xfId="0" applyFont="1" applyFill="1" applyBorder="1" applyAlignment="1" applyProtection="1">
      <alignment horizontal="left" indent="1"/>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40" fillId="0" borderId="0" xfId="0" applyFont="1" applyFill="1" applyBorder="1" applyAlignment="1" applyProtection="1">
      <alignment horizontal="center" vertical="top" wrapText="1"/>
    </xf>
    <xf numFmtId="41" fontId="36" fillId="9" borderId="6" xfId="0" applyNumberFormat="1" applyFont="1" applyFill="1" applyBorder="1" applyAlignment="1" applyProtection="1">
      <alignment horizontal="center" vertical="center"/>
      <protection locked="0"/>
    </xf>
    <xf numFmtId="0" fontId="36" fillId="0" borderId="6" xfId="0" applyFont="1" applyFill="1" applyBorder="1" applyAlignment="1" applyProtection="1">
      <alignment horizontal="left" indent="2"/>
    </xf>
    <xf numFmtId="41" fontId="36" fillId="0" borderId="6" xfId="0" applyNumberFormat="1" applyFont="1" applyFill="1" applyBorder="1" applyAlignment="1" applyProtection="1">
      <alignment horizontal="center" vertical="center"/>
      <protection locked="0"/>
    </xf>
    <xf numFmtId="0" fontId="47" fillId="13" borderId="1" xfId="0" applyFont="1" applyFill="1" applyBorder="1" applyAlignment="1" applyProtection="1">
      <alignment horizontal="center" vertical="center" wrapText="1"/>
    </xf>
    <xf numFmtId="0" fontId="47" fillId="13" borderId="2" xfId="0" applyFont="1" applyFill="1" applyBorder="1" applyAlignment="1" applyProtection="1">
      <alignment horizontal="center" vertical="center" wrapText="1"/>
    </xf>
    <xf numFmtId="0" fontId="47" fillId="13" borderId="3" xfId="0" applyFont="1" applyFill="1" applyBorder="1" applyAlignment="1" applyProtection="1">
      <alignment horizontal="center" vertical="center" wrapText="1"/>
    </xf>
    <xf numFmtId="0" fontId="41" fillId="0" borderId="0" xfId="0" applyFont="1" applyBorder="1" applyAlignment="1" applyProtection="1">
      <alignment horizontal="left" vertical="top" indent="1"/>
    </xf>
    <xf numFmtId="0" fontId="46" fillId="13" borderId="5" xfId="0" applyFont="1" applyFill="1" applyBorder="1" applyAlignment="1" applyProtection="1">
      <alignment horizontal="center" vertical="center" wrapText="1"/>
    </xf>
    <xf numFmtId="0" fontId="46" fillId="13" borderId="0" xfId="0" applyFont="1" applyFill="1" applyBorder="1" applyAlignment="1" applyProtection="1">
      <alignment horizontal="center" vertical="center" wrapText="1"/>
    </xf>
    <xf numFmtId="0" fontId="46" fillId="13" borderId="4" xfId="0" applyFont="1" applyFill="1" applyBorder="1" applyAlignment="1" applyProtection="1">
      <alignment horizontal="center" vertical="center" wrapText="1"/>
    </xf>
    <xf numFmtId="0" fontId="44" fillId="0" borderId="0" xfId="0" applyFont="1" applyBorder="1" applyAlignment="1" applyProtection="1">
      <alignment horizontal="left" vertical="top" indent="1"/>
    </xf>
    <xf numFmtId="0" fontId="35" fillId="10" borderId="10" xfId="0" applyFont="1" applyFill="1" applyBorder="1" applyAlignment="1" applyProtection="1">
      <alignment horizontal="right" vertical="center" indent="2"/>
    </xf>
    <xf numFmtId="0" fontId="35" fillId="10" borderId="8" xfId="0" applyFont="1" applyFill="1" applyBorder="1" applyAlignment="1" applyProtection="1">
      <alignment horizontal="right" vertical="center" indent="2"/>
    </xf>
    <xf numFmtId="0" fontId="35" fillId="0" borderId="0" xfId="0" applyFont="1" applyFill="1" applyAlignment="1" applyProtection="1">
      <alignment horizontal="left" vertical="center"/>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35" fillId="10" borderId="10" xfId="0" applyNumberFormat="1" applyFont="1" applyFill="1" applyBorder="1" applyAlignment="1" applyProtection="1">
      <alignment horizontal="center" vertical="center"/>
    </xf>
    <xf numFmtId="41" fontId="35"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35" fillId="10" borderId="6" xfId="0" applyFont="1" applyFill="1" applyBorder="1" applyAlignment="1" applyProtection="1">
      <alignment horizontal="right" vertical="center" indent="2"/>
    </xf>
    <xf numFmtId="0" fontId="44"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24" fillId="0" borderId="0" xfId="0" applyFont="1" applyFill="1" applyAlignment="1" applyProtection="1">
      <alignment horizontal="left" vertical="center"/>
    </xf>
    <xf numFmtId="0" fontId="47" fillId="13" borderId="1" xfId="0" applyFont="1" applyFill="1" applyBorder="1" applyAlignment="1" applyProtection="1">
      <alignment horizontal="center" vertical="center"/>
    </xf>
    <xf numFmtId="0" fontId="47" fillId="13" borderId="2" xfId="0" applyFont="1" applyFill="1" applyBorder="1" applyAlignment="1" applyProtection="1">
      <alignment horizontal="center" vertical="center"/>
    </xf>
    <xf numFmtId="0" fontId="47" fillId="13" borderId="3" xfId="0" applyFont="1" applyFill="1" applyBorder="1" applyAlignment="1" applyProtection="1">
      <alignment horizontal="center" vertical="center"/>
    </xf>
    <xf numFmtId="0" fontId="41" fillId="0" borderId="0" xfId="0" applyFont="1" applyFill="1" applyBorder="1" applyAlignment="1" applyProtection="1">
      <alignment horizontal="left" vertical="top"/>
    </xf>
    <xf numFmtId="0" fontId="32" fillId="0" borderId="10" xfId="0" applyFont="1" applyBorder="1" applyAlignment="1" applyProtection="1">
      <alignment horizontal="left" vertical="top" indent="2"/>
    </xf>
    <xf numFmtId="0" fontId="32" fillId="0" borderId="8" xfId="0" applyFont="1" applyBorder="1" applyAlignment="1" applyProtection="1">
      <alignment horizontal="left" vertical="top" indent="2"/>
    </xf>
    <xf numFmtId="0" fontId="32" fillId="0" borderId="9" xfId="0" applyFont="1" applyBorder="1" applyAlignment="1" applyProtection="1">
      <alignment horizontal="left" vertical="top" indent="2"/>
    </xf>
    <xf numFmtId="0" fontId="35" fillId="10" borderId="10" xfId="0" applyFont="1" applyFill="1" applyBorder="1" applyAlignment="1" applyProtection="1">
      <alignment horizontal="right" vertical="top" indent="2"/>
    </xf>
    <xf numFmtId="0" fontId="35" fillId="10" borderId="8" xfId="0" applyFont="1" applyFill="1" applyBorder="1" applyAlignment="1" applyProtection="1">
      <alignment horizontal="right" vertical="top" indent="2"/>
    </xf>
    <xf numFmtId="0" fontId="35" fillId="10" borderId="9" xfId="0" applyFont="1" applyFill="1" applyBorder="1" applyAlignment="1" applyProtection="1">
      <alignment horizontal="right" vertical="top" indent="2"/>
    </xf>
    <xf numFmtId="41" fontId="32" fillId="9" borderId="10" xfId="0" applyNumberFormat="1" applyFont="1" applyFill="1" applyBorder="1" applyAlignment="1" applyProtection="1">
      <alignment horizontal="center" vertical="top"/>
      <protection locked="0"/>
    </xf>
    <xf numFmtId="41" fontId="32" fillId="9" borderId="9" xfId="0" applyNumberFormat="1" applyFont="1" applyFill="1" applyBorder="1" applyAlignment="1" applyProtection="1">
      <alignment horizontal="center" vertical="top"/>
      <protection locked="0"/>
    </xf>
    <xf numFmtId="41" fontId="32" fillId="0" borderId="10" xfId="0" applyNumberFormat="1" applyFont="1" applyBorder="1" applyAlignment="1" applyProtection="1">
      <alignment horizontal="center" vertical="top"/>
      <protection locked="0"/>
    </xf>
    <xf numFmtId="41" fontId="32" fillId="0" borderId="9" xfId="0" applyNumberFormat="1" applyFont="1" applyBorder="1" applyAlignment="1" applyProtection="1">
      <alignment horizontal="center" vertical="top"/>
      <protection locked="0"/>
    </xf>
    <xf numFmtId="0" fontId="32" fillId="9" borderId="10" xfId="0" applyFont="1" applyFill="1" applyBorder="1" applyAlignment="1" applyProtection="1">
      <alignment horizontal="left" vertical="top" indent="2"/>
    </xf>
    <xf numFmtId="0" fontId="32" fillId="9" borderId="8" xfId="0" applyFont="1" applyFill="1" applyBorder="1" applyAlignment="1" applyProtection="1">
      <alignment horizontal="left" vertical="top" indent="2"/>
    </xf>
    <xf numFmtId="0" fontId="32" fillId="9" borderId="9" xfId="0" applyFont="1" applyFill="1" applyBorder="1" applyAlignment="1" applyProtection="1">
      <alignment horizontal="left" vertical="top" indent="2"/>
    </xf>
    <xf numFmtId="0" fontId="44" fillId="0" borderId="0" xfId="0" applyFont="1" applyBorder="1" applyAlignment="1" applyProtection="1">
      <alignment horizontal="left" vertical="top"/>
    </xf>
    <xf numFmtId="0" fontId="51"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44"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44"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45" fillId="10" borderId="10" xfId="0" applyFont="1" applyFill="1" applyBorder="1" applyAlignment="1" applyProtection="1">
      <alignment horizontal="right" indent="2"/>
    </xf>
    <xf numFmtId="0" fontId="45" fillId="10" borderId="8" xfId="0" applyFont="1" applyFill="1" applyBorder="1" applyAlignment="1" applyProtection="1">
      <alignment horizontal="right" indent="2"/>
    </xf>
    <xf numFmtId="0" fontId="45" fillId="10" borderId="9" xfId="0" applyFont="1" applyFill="1" applyBorder="1" applyAlignment="1" applyProtection="1">
      <alignment horizontal="right" indent="2"/>
    </xf>
    <xf numFmtId="0" fontId="39" fillId="7" borderId="8" xfId="0" applyFont="1" applyFill="1" applyBorder="1" applyAlignment="1" applyProtection="1">
      <alignment horizontal="left" vertical="center"/>
    </xf>
    <xf numFmtId="0" fontId="39" fillId="7" borderId="9" xfId="0" applyFont="1" applyFill="1" applyBorder="1" applyAlignment="1" applyProtection="1">
      <alignment horizontal="left" vertical="center"/>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44" fillId="0" borderId="0" xfId="0" applyFont="1" applyBorder="1" applyAlignment="1" applyProtection="1">
      <alignment horizontal="left" indent="1"/>
    </xf>
    <xf numFmtId="0" fontId="44"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36" fillId="9" borderId="6" xfId="0" applyNumberFormat="1" applyFont="1" applyFill="1" applyBorder="1" applyAlignment="1" applyProtection="1">
      <alignment horizontal="left" vertical="top" indent="2"/>
    </xf>
    <xf numFmtId="49" fontId="36" fillId="0" borderId="6" xfId="0" applyNumberFormat="1" applyFont="1" applyBorder="1" applyAlignment="1" applyProtection="1">
      <alignment horizontal="left" vertical="top" indent="2"/>
    </xf>
    <xf numFmtId="0" fontId="47" fillId="13" borderId="5" xfId="0" applyFont="1" applyFill="1" applyBorder="1" applyAlignment="1" applyProtection="1">
      <alignment horizontal="center" vertical="center"/>
    </xf>
    <xf numFmtId="0" fontId="47" fillId="13" borderId="0" xfId="0" applyFont="1" applyFill="1" applyBorder="1" applyAlignment="1" applyProtection="1">
      <alignment horizontal="center" vertical="center"/>
    </xf>
    <xf numFmtId="0" fontId="47" fillId="13" borderId="4" xfId="0" applyFont="1" applyFill="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41" fontId="36" fillId="0" borderId="6" xfId="0" applyNumberFormat="1" applyFont="1" applyBorder="1" applyAlignment="1" applyProtection="1">
      <alignment horizontal="center" vertical="top"/>
      <protection locked="0"/>
    </xf>
    <xf numFmtId="41" fontId="36" fillId="9" borderId="6" xfId="0" applyNumberFormat="1" applyFont="1" applyFill="1" applyBorder="1" applyAlignment="1" applyProtection="1">
      <alignment horizontal="center" vertical="top"/>
      <protection locked="0"/>
    </xf>
    <xf numFmtId="0" fontId="41" fillId="0" borderId="0" xfId="0" applyFont="1" applyBorder="1" applyAlignment="1" applyProtection="1">
      <alignment horizontal="left" vertical="top"/>
    </xf>
    <xf numFmtId="0" fontId="41" fillId="0" borderId="0" xfId="0" applyFont="1" applyBorder="1" applyAlignment="1" applyProtection="1">
      <alignment horizontal="center" vertical="center"/>
    </xf>
    <xf numFmtId="0" fontId="49"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39" fillId="7" borderId="8" xfId="0" applyFont="1" applyFill="1" applyBorder="1" applyAlignment="1" applyProtection="1">
      <alignment horizontal="left"/>
    </xf>
    <xf numFmtId="0" fontId="39" fillId="7" borderId="9" xfId="0" applyFont="1" applyFill="1" applyBorder="1" applyAlignment="1" applyProtection="1">
      <alignment horizontal="left"/>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0" fillId="0" borderId="11" xfId="0" applyFont="1" applyBorder="1" applyAlignment="1" applyProtection="1">
      <alignment horizontal="left"/>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justify" vertical="top" wrapText="1"/>
    </xf>
    <xf numFmtId="0" fontId="6" fillId="0" borderId="0" xfId="0" applyFont="1" applyBorder="1" applyAlignment="1" applyProtection="1">
      <alignment horizontal="justify" vertical="center" wrapText="1"/>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9" fillId="12" borderId="6" xfId="0" applyFont="1" applyFill="1" applyBorder="1" applyAlignment="1" applyProtection="1"/>
    <xf numFmtId="0" fontId="0" fillId="12" borderId="6" xfId="0" applyFill="1" applyBorder="1" applyAlignment="1" applyProtection="1"/>
    <xf numFmtId="0" fontId="0" fillId="6" borderId="6" xfId="0" applyFill="1" applyBorder="1" applyAlignment="1" applyProtection="1">
      <alignment horizontal="left"/>
    </xf>
    <xf numFmtId="0" fontId="1" fillId="0" borderId="0" xfId="0" applyFont="1" applyBorder="1" applyAlignment="1" applyProtection="1">
      <alignment horizontal="justify" wrapText="1"/>
    </xf>
    <xf numFmtId="0" fontId="0" fillId="9" borderId="6" xfId="0" applyFill="1" applyBorder="1" applyAlignment="1" applyProtection="1">
      <alignment horizontal="left"/>
    </xf>
    <xf numFmtId="0" fontId="4" fillId="0" borderId="0" xfId="0" applyFont="1" applyAlignment="1" applyProtection="1">
      <alignment horizontal="center"/>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 fillId="0" borderId="14"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left"/>
    </xf>
    <xf numFmtId="0" fontId="1" fillId="0" borderId="8" xfId="0" applyNumberFormat="1" applyFont="1" applyFill="1" applyBorder="1" applyAlignment="1" applyProtection="1">
      <alignment horizontal="left"/>
    </xf>
    <xf numFmtId="0" fontId="1" fillId="0" borderId="9" xfId="0" applyNumberFormat="1" applyFont="1" applyFill="1" applyBorder="1" applyAlignment="1" applyProtection="1">
      <alignment horizontal="left"/>
    </xf>
    <xf numFmtId="0" fontId="55" fillId="0" borderId="0" xfId="0" applyFont="1" applyAlignment="1">
      <alignment horizontal="center"/>
    </xf>
    <xf numFmtId="0" fontId="55" fillId="0" borderId="4" xfId="0" applyFont="1" applyBorder="1" applyAlignment="1">
      <alignment horizontal="center"/>
    </xf>
    <xf numFmtId="0" fontId="44" fillId="0" borderId="0" xfId="0" applyFont="1" applyAlignment="1" applyProtection="1">
      <alignment horizontal="center"/>
    </xf>
    <xf numFmtId="0" fontId="44" fillId="0" borderId="4" xfId="0" applyFont="1" applyBorder="1" applyAlignment="1" applyProtection="1">
      <alignment horizontal="center"/>
    </xf>
    <xf numFmtId="0" fontId="41" fillId="0" borderId="0" xfId="0" applyFont="1" applyAlignment="1">
      <alignment horizontal="center"/>
    </xf>
    <xf numFmtId="0" fontId="4" fillId="0" borderId="0" xfId="0" applyFont="1" applyAlignment="1">
      <alignment horizontal="center"/>
    </xf>
    <xf numFmtId="0" fontId="47" fillId="13" borderId="5" xfId="0" applyFont="1" applyFill="1" applyBorder="1" applyAlignment="1" applyProtection="1">
      <alignment horizontal="center" vertical="center" wrapText="1"/>
    </xf>
    <xf numFmtId="0" fontId="47"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23" fillId="12" borderId="15" xfId="0" applyFont="1" applyFill="1" applyBorder="1" applyAlignment="1" applyProtection="1">
      <alignment horizontal="center" vertical="center"/>
    </xf>
    <xf numFmtId="0" fontId="23" fillId="12" borderId="16" xfId="0" applyFont="1" applyFill="1" applyBorder="1" applyAlignment="1" applyProtection="1">
      <alignment horizontal="center" vertical="center"/>
    </xf>
    <xf numFmtId="0" fontId="23"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xf numFmtId="0" fontId="7" fillId="13" borderId="12" xfId="1" applyFill="1" applyBorder="1" applyAlignment="1" applyProtection="1">
      <alignment horizontal="center" vertical="center"/>
      <protection locked="0"/>
    </xf>
    <xf numFmtId="0" fontId="52" fillId="13" borderId="13" xfId="0" applyFont="1" applyFill="1" applyBorder="1" applyAlignment="1" applyProtection="1">
      <alignment horizontal="center" vertical="center"/>
      <protection locked="0"/>
    </xf>
    <xf numFmtId="0" fontId="52" fillId="13" borderId="14"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225</xdr:row>
      <xdr:rowOff>0</xdr:rowOff>
    </xdr:from>
    <xdr:to>
      <xdr:col>7</xdr:col>
      <xdr:colOff>57150</xdr:colOff>
      <xdr:row>226</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225</xdr:row>
      <xdr:rowOff>0</xdr:rowOff>
    </xdr:from>
    <xdr:to>
      <xdr:col>0</xdr:col>
      <xdr:colOff>28575</xdr:colOff>
      <xdr:row>225</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225</xdr:row>
      <xdr:rowOff>0</xdr:rowOff>
    </xdr:from>
    <xdr:to>
      <xdr:col>7</xdr:col>
      <xdr:colOff>57150</xdr:colOff>
      <xdr:row>226</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225</xdr:row>
      <xdr:rowOff>0</xdr:rowOff>
    </xdr:from>
    <xdr:to>
      <xdr:col>0</xdr:col>
      <xdr:colOff>28575</xdr:colOff>
      <xdr:row>225</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225</xdr:row>
      <xdr:rowOff>0</xdr:rowOff>
    </xdr:from>
    <xdr:to>
      <xdr:col>7</xdr:col>
      <xdr:colOff>57150</xdr:colOff>
      <xdr:row>226</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225</xdr:row>
      <xdr:rowOff>0</xdr:rowOff>
    </xdr:from>
    <xdr:to>
      <xdr:col>1</xdr:col>
      <xdr:colOff>276225</xdr:colOff>
      <xdr:row>225</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175</xdr:row>
      <xdr:rowOff>0</xdr:rowOff>
    </xdr:from>
    <xdr:to>
      <xdr:col>7</xdr:col>
      <xdr:colOff>57150</xdr:colOff>
      <xdr:row>176</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175</xdr:row>
      <xdr:rowOff>0</xdr:rowOff>
    </xdr:from>
    <xdr:to>
      <xdr:col>0</xdr:col>
      <xdr:colOff>28575</xdr:colOff>
      <xdr:row>176</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174</xdr:row>
      <xdr:rowOff>0</xdr:rowOff>
    </xdr:from>
    <xdr:to>
      <xdr:col>7</xdr:col>
      <xdr:colOff>57150</xdr:colOff>
      <xdr:row>175</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174</xdr:row>
      <xdr:rowOff>0</xdr:rowOff>
    </xdr:from>
    <xdr:to>
      <xdr:col>0</xdr:col>
      <xdr:colOff>28575</xdr:colOff>
      <xdr:row>174</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225</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226</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226</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225</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225</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282</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282</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284</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284</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283</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283</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340</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340</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342</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342</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341</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341</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398</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398</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400</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400</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399</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399</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456</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456</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458</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458</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457</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457</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514</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514</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516</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516</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515</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515</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572</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572</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574</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574</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573</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573</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630</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630</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632</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632</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631</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631</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688</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688</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690</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690</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689</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689</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746</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746</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748</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748</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747</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747</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804</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804</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806</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806</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805</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805</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862</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862</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864</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864</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863</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863</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920</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920</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922</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922</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921</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921</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0" name="Text Box 3">
          <a:extLst>
            <a:ext uri="{FF2B5EF4-FFF2-40B4-BE49-F238E27FC236}">
              <a16:creationId xmlns:a16="http://schemas.microsoft.com/office/drawing/2014/main" id="{F2F7827E-E374-419A-A5A5-FBDDFF0E11C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51" name="Text Box 3">
          <a:extLst>
            <a:ext uri="{FF2B5EF4-FFF2-40B4-BE49-F238E27FC236}">
              <a16:creationId xmlns:a16="http://schemas.microsoft.com/office/drawing/2014/main" id="{C5994AE4-C442-4851-90D1-627771636EB6}"/>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2" name="Text Box 3">
          <a:extLst>
            <a:ext uri="{FF2B5EF4-FFF2-40B4-BE49-F238E27FC236}">
              <a16:creationId xmlns:a16="http://schemas.microsoft.com/office/drawing/2014/main" id="{9DCAD516-A020-4F32-BB07-5B80E01ACA89}"/>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3" name="Text Box 3">
          <a:extLst>
            <a:ext uri="{FF2B5EF4-FFF2-40B4-BE49-F238E27FC236}">
              <a16:creationId xmlns:a16="http://schemas.microsoft.com/office/drawing/2014/main" id="{4B4C54CF-64A2-4119-BB17-AC5B556814B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4" name="Text Box 3">
          <a:extLst>
            <a:ext uri="{FF2B5EF4-FFF2-40B4-BE49-F238E27FC236}">
              <a16:creationId xmlns:a16="http://schemas.microsoft.com/office/drawing/2014/main" id="{4B9AA54C-B43B-4644-A637-464F67A5FC4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5" name="Text Box 3">
          <a:extLst>
            <a:ext uri="{FF2B5EF4-FFF2-40B4-BE49-F238E27FC236}">
              <a16:creationId xmlns:a16="http://schemas.microsoft.com/office/drawing/2014/main" id="{857DFD1D-3A75-490F-9C38-24D996CE316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6" name="Text Box 3">
          <a:extLst>
            <a:ext uri="{FF2B5EF4-FFF2-40B4-BE49-F238E27FC236}">
              <a16:creationId xmlns:a16="http://schemas.microsoft.com/office/drawing/2014/main" id="{737041B4-68F7-408E-8E0A-EA618270346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57" name="Text Box 3">
          <a:extLst>
            <a:ext uri="{FF2B5EF4-FFF2-40B4-BE49-F238E27FC236}">
              <a16:creationId xmlns:a16="http://schemas.microsoft.com/office/drawing/2014/main" id="{3C631CD7-3AA3-47DA-8AC2-FEC0F730530F}"/>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8" name="Text Box 3">
          <a:extLst>
            <a:ext uri="{FF2B5EF4-FFF2-40B4-BE49-F238E27FC236}">
              <a16:creationId xmlns:a16="http://schemas.microsoft.com/office/drawing/2014/main" id="{DA7F8067-5B5C-4020-8540-A858A646A82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59" name="Text Box 3">
          <a:extLst>
            <a:ext uri="{FF2B5EF4-FFF2-40B4-BE49-F238E27FC236}">
              <a16:creationId xmlns:a16="http://schemas.microsoft.com/office/drawing/2014/main" id="{99136514-9614-429D-8851-94DD632C8D7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0" name="Text Box 3">
          <a:extLst>
            <a:ext uri="{FF2B5EF4-FFF2-40B4-BE49-F238E27FC236}">
              <a16:creationId xmlns:a16="http://schemas.microsoft.com/office/drawing/2014/main" id="{DF4BFA4A-41E6-4880-AC46-D2396213A70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1" name="Text Box 3">
          <a:extLst>
            <a:ext uri="{FF2B5EF4-FFF2-40B4-BE49-F238E27FC236}">
              <a16:creationId xmlns:a16="http://schemas.microsoft.com/office/drawing/2014/main" id="{9C7A9884-370D-427C-99D8-B7F15AB9292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2" name="Text Box 3">
          <a:extLst>
            <a:ext uri="{FF2B5EF4-FFF2-40B4-BE49-F238E27FC236}">
              <a16:creationId xmlns:a16="http://schemas.microsoft.com/office/drawing/2014/main" id="{7BF83F97-9005-4421-9316-1538EF825CC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63" name="Text Box 3">
          <a:extLst>
            <a:ext uri="{FF2B5EF4-FFF2-40B4-BE49-F238E27FC236}">
              <a16:creationId xmlns:a16="http://schemas.microsoft.com/office/drawing/2014/main" id="{0DC187AA-AE50-46A0-AEE9-7BC937F9317E}"/>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4" name="Text Box 3">
          <a:extLst>
            <a:ext uri="{FF2B5EF4-FFF2-40B4-BE49-F238E27FC236}">
              <a16:creationId xmlns:a16="http://schemas.microsoft.com/office/drawing/2014/main" id="{C3C7E5C9-F8D7-487B-95EA-CE7B46B7F60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5" name="Text Box 3">
          <a:extLst>
            <a:ext uri="{FF2B5EF4-FFF2-40B4-BE49-F238E27FC236}">
              <a16:creationId xmlns:a16="http://schemas.microsoft.com/office/drawing/2014/main" id="{3E39AD7C-AFB7-411E-BEA9-37F24CB0A12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6" name="Text Box 3">
          <a:extLst>
            <a:ext uri="{FF2B5EF4-FFF2-40B4-BE49-F238E27FC236}">
              <a16:creationId xmlns:a16="http://schemas.microsoft.com/office/drawing/2014/main" id="{ADE27AE6-D19F-4B7E-BA5F-C757E927558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7" name="Text Box 3">
          <a:extLst>
            <a:ext uri="{FF2B5EF4-FFF2-40B4-BE49-F238E27FC236}">
              <a16:creationId xmlns:a16="http://schemas.microsoft.com/office/drawing/2014/main" id="{92B701CA-E4BF-4C11-8D13-D218D0A3F5B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68" name="Text Box 3">
          <a:extLst>
            <a:ext uri="{FF2B5EF4-FFF2-40B4-BE49-F238E27FC236}">
              <a16:creationId xmlns:a16="http://schemas.microsoft.com/office/drawing/2014/main" id="{AD618FE7-BFE5-457B-ACCA-918EFD21974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69" name="Text Box 3">
          <a:extLst>
            <a:ext uri="{FF2B5EF4-FFF2-40B4-BE49-F238E27FC236}">
              <a16:creationId xmlns:a16="http://schemas.microsoft.com/office/drawing/2014/main" id="{6A4D023F-EB15-4D18-8AA6-F286ADCC1F5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0" name="Text Box 3">
          <a:extLst>
            <a:ext uri="{FF2B5EF4-FFF2-40B4-BE49-F238E27FC236}">
              <a16:creationId xmlns:a16="http://schemas.microsoft.com/office/drawing/2014/main" id="{02C4D33F-5DCD-4374-B499-4AC7CCB81C9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1" name="Text Box 3">
          <a:extLst>
            <a:ext uri="{FF2B5EF4-FFF2-40B4-BE49-F238E27FC236}">
              <a16:creationId xmlns:a16="http://schemas.microsoft.com/office/drawing/2014/main" id="{62228BF0-1355-4255-A5B1-0055CB69AD6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2" name="Text Box 3">
          <a:extLst>
            <a:ext uri="{FF2B5EF4-FFF2-40B4-BE49-F238E27FC236}">
              <a16:creationId xmlns:a16="http://schemas.microsoft.com/office/drawing/2014/main" id="{FDF41613-2B73-4E81-8662-1BEA8A5BC45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3" name="Text Box 3">
          <a:extLst>
            <a:ext uri="{FF2B5EF4-FFF2-40B4-BE49-F238E27FC236}">
              <a16:creationId xmlns:a16="http://schemas.microsoft.com/office/drawing/2014/main" id="{96E0B0A7-8947-45AF-B3D4-1355324491B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4" name="Text Box 3">
          <a:extLst>
            <a:ext uri="{FF2B5EF4-FFF2-40B4-BE49-F238E27FC236}">
              <a16:creationId xmlns:a16="http://schemas.microsoft.com/office/drawing/2014/main" id="{9FFBF12E-E56F-40DE-BF2C-75EEEB889A7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75" name="Text Box 3">
          <a:extLst>
            <a:ext uri="{FF2B5EF4-FFF2-40B4-BE49-F238E27FC236}">
              <a16:creationId xmlns:a16="http://schemas.microsoft.com/office/drawing/2014/main" id="{907ABB24-8380-4508-98B6-1EBC5ABA870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6" name="Text Box 3">
          <a:extLst>
            <a:ext uri="{FF2B5EF4-FFF2-40B4-BE49-F238E27FC236}">
              <a16:creationId xmlns:a16="http://schemas.microsoft.com/office/drawing/2014/main" id="{AC00F856-7A19-4606-BD09-F9F632C4535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7" name="Text Box 3">
          <a:extLst>
            <a:ext uri="{FF2B5EF4-FFF2-40B4-BE49-F238E27FC236}">
              <a16:creationId xmlns:a16="http://schemas.microsoft.com/office/drawing/2014/main" id="{F727F987-0E56-4B51-9D63-4EFDB96D12F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8" name="Text Box 3">
          <a:extLst>
            <a:ext uri="{FF2B5EF4-FFF2-40B4-BE49-F238E27FC236}">
              <a16:creationId xmlns:a16="http://schemas.microsoft.com/office/drawing/2014/main" id="{2ED9DC7C-9E51-46B5-AA6A-C8622BB3C2B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79" name="Text Box 3">
          <a:extLst>
            <a:ext uri="{FF2B5EF4-FFF2-40B4-BE49-F238E27FC236}">
              <a16:creationId xmlns:a16="http://schemas.microsoft.com/office/drawing/2014/main" id="{DAB05D19-3055-4B06-B1A2-D3853F645D2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0" name="Text Box 3">
          <a:extLst>
            <a:ext uri="{FF2B5EF4-FFF2-40B4-BE49-F238E27FC236}">
              <a16:creationId xmlns:a16="http://schemas.microsoft.com/office/drawing/2014/main" id="{479E66EF-D07B-4CA0-8647-93EC4385D67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81" name="Text Box 3">
          <a:extLst>
            <a:ext uri="{FF2B5EF4-FFF2-40B4-BE49-F238E27FC236}">
              <a16:creationId xmlns:a16="http://schemas.microsoft.com/office/drawing/2014/main" id="{3E915290-8EBE-4562-BAD2-4D003F9D5793}"/>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2" name="Text Box 3">
          <a:extLst>
            <a:ext uri="{FF2B5EF4-FFF2-40B4-BE49-F238E27FC236}">
              <a16:creationId xmlns:a16="http://schemas.microsoft.com/office/drawing/2014/main" id="{0D8BF75F-9504-400C-A9B1-2934B73727E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3" name="Text Box 3">
          <a:extLst>
            <a:ext uri="{FF2B5EF4-FFF2-40B4-BE49-F238E27FC236}">
              <a16:creationId xmlns:a16="http://schemas.microsoft.com/office/drawing/2014/main" id="{8D74249F-CBDF-4AFB-AF8C-069ADEC3017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4" name="Text Box 3">
          <a:extLst>
            <a:ext uri="{FF2B5EF4-FFF2-40B4-BE49-F238E27FC236}">
              <a16:creationId xmlns:a16="http://schemas.microsoft.com/office/drawing/2014/main" id="{F1D56F79-5419-4080-9C6F-2BF3AFDE9557}"/>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5" name="Text Box 3">
          <a:extLst>
            <a:ext uri="{FF2B5EF4-FFF2-40B4-BE49-F238E27FC236}">
              <a16:creationId xmlns:a16="http://schemas.microsoft.com/office/drawing/2014/main" id="{393B25C5-24F1-425B-A218-A103A19CABB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6" name="Text Box 3">
          <a:extLst>
            <a:ext uri="{FF2B5EF4-FFF2-40B4-BE49-F238E27FC236}">
              <a16:creationId xmlns:a16="http://schemas.microsoft.com/office/drawing/2014/main" id="{B5FE4152-536B-41F5-9C7A-786FCB197A3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87" name="Text Box 3">
          <a:extLst>
            <a:ext uri="{FF2B5EF4-FFF2-40B4-BE49-F238E27FC236}">
              <a16:creationId xmlns:a16="http://schemas.microsoft.com/office/drawing/2014/main" id="{D8E6E0BA-2A26-4872-9685-7009F6FE942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979</xdr:row>
      <xdr:rowOff>0</xdr:rowOff>
    </xdr:from>
    <xdr:ext cx="76200" cy="200025"/>
    <xdr:sp macro="" textlink="">
      <xdr:nvSpPr>
        <xdr:cNvPr id="788" name="Text Box 3">
          <a:extLst>
            <a:ext uri="{FF2B5EF4-FFF2-40B4-BE49-F238E27FC236}">
              <a16:creationId xmlns:a16="http://schemas.microsoft.com/office/drawing/2014/main" id="{C89F44E2-9186-475A-8059-6BDDCF0487B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89" name="Text Box 3">
          <a:extLst>
            <a:ext uri="{FF2B5EF4-FFF2-40B4-BE49-F238E27FC236}">
              <a16:creationId xmlns:a16="http://schemas.microsoft.com/office/drawing/2014/main" id="{C05BFDE4-18B1-49ED-B843-DAAFD3D52A67}"/>
            </a:ext>
          </a:extLst>
        </xdr:cNvPr>
        <xdr:cNvSpPr txBox="1">
          <a:spLocks noChangeArrowheads="1"/>
        </xdr:cNvSpPr>
      </xdr:nvSpPr>
      <xdr:spPr bwMode="auto">
        <a:xfrm>
          <a:off x="4257675" y="150828375"/>
          <a:ext cx="76200" cy="200025"/>
        </a:xfrm>
        <a:prstGeom prst="rect">
          <a:avLst/>
        </a:prstGeom>
        <a:noFill/>
        <a:ln w="9525">
          <a:noFill/>
          <a:miter lim="800000"/>
          <a:headEnd/>
          <a:tailEnd/>
        </a:ln>
      </xdr:spPr>
    </xdr:sp>
    <xdr:clientData/>
  </xdr:oneCellAnchor>
  <xdr:oneCellAnchor>
    <xdr:from>
      <xdr:col>0</xdr:col>
      <xdr:colOff>0</xdr:colOff>
      <xdr:row>980</xdr:row>
      <xdr:rowOff>0</xdr:rowOff>
    </xdr:from>
    <xdr:ext cx="28575" cy="104775"/>
    <xdr:sp macro="" textlink="">
      <xdr:nvSpPr>
        <xdr:cNvPr id="790" name="Text Box 4">
          <a:extLst>
            <a:ext uri="{FF2B5EF4-FFF2-40B4-BE49-F238E27FC236}">
              <a16:creationId xmlns:a16="http://schemas.microsoft.com/office/drawing/2014/main" id="{76D65698-FCD3-4C9B-BD70-E573AA1E3C56}"/>
            </a:ext>
          </a:extLst>
        </xdr:cNvPr>
        <xdr:cNvSpPr txBox="1">
          <a:spLocks noChangeArrowheads="1"/>
        </xdr:cNvSpPr>
      </xdr:nvSpPr>
      <xdr:spPr bwMode="auto">
        <a:xfrm>
          <a:off x="0" y="150828375"/>
          <a:ext cx="28575" cy="104775"/>
        </a:xfrm>
        <a:prstGeom prst="rect">
          <a:avLst/>
        </a:prstGeom>
        <a:noFill/>
        <a:ln w="9525">
          <a:noFill/>
          <a:miter lim="800000"/>
          <a:headEnd/>
          <a:tailEnd/>
        </a:ln>
      </xdr:spPr>
    </xdr:sp>
    <xdr:clientData/>
  </xdr:oneCellAnchor>
  <xdr:oneCellAnchor>
    <xdr:from>
      <xdr:col>6</xdr:col>
      <xdr:colOff>590550</xdr:colOff>
      <xdr:row>980</xdr:row>
      <xdr:rowOff>0</xdr:rowOff>
    </xdr:from>
    <xdr:ext cx="76200" cy="196850"/>
    <xdr:sp macro="" textlink="">
      <xdr:nvSpPr>
        <xdr:cNvPr id="791" name="Text Box 3">
          <a:extLst>
            <a:ext uri="{FF2B5EF4-FFF2-40B4-BE49-F238E27FC236}">
              <a16:creationId xmlns:a16="http://schemas.microsoft.com/office/drawing/2014/main" id="{11520B9E-0386-4A98-A4C4-B4978D0871A8}"/>
            </a:ext>
          </a:extLst>
        </xdr:cNvPr>
        <xdr:cNvSpPr txBox="1">
          <a:spLocks noChangeArrowheads="1"/>
        </xdr:cNvSpPr>
      </xdr:nvSpPr>
      <xdr:spPr bwMode="auto">
        <a:xfrm>
          <a:off x="4257675" y="150628350"/>
          <a:ext cx="76200" cy="196850"/>
        </a:xfrm>
        <a:prstGeom prst="rect">
          <a:avLst/>
        </a:prstGeom>
        <a:noFill/>
        <a:ln w="9525">
          <a:noFill/>
          <a:miter lim="800000"/>
          <a:headEnd/>
          <a:tailEnd/>
        </a:ln>
      </xdr:spPr>
    </xdr:sp>
    <xdr:clientData/>
  </xdr:oneCellAnchor>
  <xdr:oneCellAnchor>
    <xdr:from>
      <xdr:col>0</xdr:col>
      <xdr:colOff>0</xdr:colOff>
      <xdr:row>980</xdr:row>
      <xdr:rowOff>0</xdr:rowOff>
    </xdr:from>
    <xdr:ext cx="28575" cy="104775"/>
    <xdr:sp macro="" textlink="">
      <xdr:nvSpPr>
        <xdr:cNvPr id="792" name="Text Box 4">
          <a:extLst>
            <a:ext uri="{FF2B5EF4-FFF2-40B4-BE49-F238E27FC236}">
              <a16:creationId xmlns:a16="http://schemas.microsoft.com/office/drawing/2014/main" id="{1FF576C5-30EE-4FF2-ACEA-DE0A2FBB5513}"/>
            </a:ext>
          </a:extLst>
        </xdr:cNvPr>
        <xdr:cNvSpPr txBox="1">
          <a:spLocks noChangeArrowheads="1"/>
        </xdr:cNvSpPr>
      </xdr:nvSpPr>
      <xdr:spPr bwMode="auto">
        <a:xfrm>
          <a:off x="0" y="150628350"/>
          <a:ext cx="28575" cy="10477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64" name="Text Box 3">
          <a:extLst>
            <a:ext uri="{FF2B5EF4-FFF2-40B4-BE49-F238E27FC236}">
              <a16:creationId xmlns:a16="http://schemas.microsoft.com/office/drawing/2014/main" id="{CB80C685-94B8-496F-9252-69E05C2CCB9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65" name="Text Box 3">
          <a:extLst>
            <a:ext uri="{FF2B5EF4-FFF2-40B4-BE49-F238E27FC236}">
              <a16:creationId xmlns:a16="http://schemas.microsoft.com/office/drawing/2014/main" id="{4C8193EB-05F5-491F-B8A8-11D6CE73A26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66" name="Text Box 3">
          <a:extLst>
            <a:ext uri="{FF2B5EF4-FFF2-40B4-BE49-F238E27FC236}">
              <a16:creationId xmlns:a16="http://schemas.microsoft.com/office/drawing/2014/main" id="{E5675A60-DC33-436B-9514-3452378A30A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67" name="Text Box 3">
          <a:extLst>
            <a:ext uri="{FF2B5EF4-FFF2-40B4-BE49-F238E27FC236}">
              <a16:creationId xmlns:a16="http://schemas.microsoft.com/office/drawing/2014/main" id="{C7B67B93-1D5E-4B70-A06A-41C3622FEE6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68" name="Text Box 3">
          <a:extLst>
            <a:ext uri="{FF2B5EF4-FFF2-40B4-BE49-F238E27FC236}">
              <a16:creationId xmlns:a16="http://schemas.microsoft.com/office/drawing/2014/main" id="{ED861BD2-2A9F-4D83-B158-92A9615008ED}"/>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69" name="Text Box 3">
          <a:extLst>
            <a:ext uri="{FF2B5EF4-FFF2-40B4-BE49-F238E27FC236}">
              <a16:creationId xmlns:a16="http://schemas.microsoft.com/office/drawing/2014/main" id="{81A19BA6-19E6-4BB1-9C84-A03748BF088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0" name="Text Box 3">
          <a:extLst>
            <a:ext uri="{FF2B5EF4-FFF2-40B4-BE49-F238E27FC236}">
              <a16:creationId xmlns:a16="http://schemas.microsoft.com/office/drawing/2014/main" id="{D05060FD-DB18-4183-9BAB-B0EE95710CE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71" name="Text Box 3">
          <a:extLst>
            <a:ext uri="{FF2B5EF4-FFF2-40B4-BE49-F238E27FC236}">
              <a16:creationId xmlns:a16="http://schemas.microsoft.com/office/drawing/2014/main" id="{7B3F7043-CD86-4DA4-AE0A-AC848BE76CDE}"/>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2" name="Text Box 3">
          <a:extLst>
            <a:ext uri="{FF2B5EF4-FFF2-40B4-BE49-F238E27FC236}">
              <a16:creationId xmlns:a16="http://schemas.microsoft.com/office/drawing/2014/main" id="{422EE49D-31F0-4965-84F4-B8E552CA33C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3" name="Text Box 3">
          <a:extLst>
            <a:ext uri="{FF2B5EF4-FFF2-40B4-BE49-F238E27FC236}">
              <a16:creationId xmlns:a16="http://schemas.microsoft.com/office/drawing/2014/main" id="{CE1624DB-9338-416F-9B10-5F3442E3C82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4" name="Text Box 3">
          <a:extLst>
            <a:ext uri="{FF2B5EF4-FFF2-40B4-BE49-F238E27FC236}">
              <a16:creationId xmlns:a16="http://schemas.microsoft.com/office/drawing/2014/main" id="{312D67BA-AC76-4B91-B020-1F6974572FE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5" name="Text Box 3">
          <a:extLst>
            <a:ext uri="{FF2B5EF4-FFF2-40B4-BE49-F238E27FC236}">
              <a16:creationId xmlns:a16="http://schemas.microsoft.com/office/drawing/2014/main" id="{AFC909BA-4EBA-4E27-9406-D18A87A7709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6" name="Text Box 3">
          <a:extLst>
            <a:ext uri="{FF2B5EF4-FFF2-40B4-BE49-F238E27FC236}">
              <a16:creationId xmlns:a16="http://schemas.microsoft.com/office/drawing/2014/main" id="{0DE41656-7188-4CEC-9D55-042165FE1AF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77" name="Text Box 3">
          <a:extLst>
            <a:ext uri="{FF2B5EF4-FFF2-40B4-BE49-F238E27FC236}">
              <a16:creationId xmlns:a16="http://schemas.microsoft.com/office/drawing/2014/main" id="{FD9BC2D0-ED15-4AC5-B30B-DF6BE7F3E10F}"/>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8" name="Text Box 3">
          <a:extLst>
            <a:ext uri="{FF2B5EF4-FFF2-40B4-BE49-F238E27FC236}">
              <a16:creationId xmlns:a16="http://schemas.microsoft.com/office/drawing/2014/main" id="{59ABC897-CABE-4CC1-9ABC-016E60E6E6B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79" name="Text Box 3">
          <a:extLst>
            <a:ext uri="{FF2B5EF4-FFF2-40B4-BE49-F238E27FC236}">
              <a16:creationId xmlns:a16="http://schemas.microsoft.com/office/drawing/2014/main" id="{C13A28A8-EFAB-46B5-8B38-0B33119F4FCB}"/>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0" name="Text Box 3">
          <a:extLst>
            <a:ext uri="{FF2B5EF4-FFF2-40B4-BE49-F238E27FC236}">
              <a16:creationId xmlns:a16="http://schemas.microsoft.com/office/drawing/2014/main" id="{4DB9E6E1-F075-4A89-856B-C785F3C3F1BC}"/>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1" name="Text Box 3">
          <a:extLst>
            <a:ext uri="{FF2B5EF4-FFF2-40B4-BE49-F238E27FC236}">
              <a16:creationId xmlns:a16="http://schemas.microsoft.com/office/drawing/2014/main" id="{C845EA29-20F4-4233-A1AB-7366F51D93A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2" name="Text Box 3">
          <a:extLst>
            <a:ext uri="{FF2B5EF4-FFF2-40B4-BE49-F238E27FC236}">
              <a16:creationId xmlns:a16="http://schemas.microsoft.com/office/drawing/2014/main" id="{6FC8E7FD-C5C5-4CC3-99AC-F121CE27E811}"/>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83" name="Text Box 3">
          <a:extLst>
            <a:ext uri="{FF2B5EF4-FFF2-40B4-BE49-F238E27FC236}">
              <a16:creationId xmlns:a16="http://schemas.microsoft.com/office/drawing/2014/main" id="{FDE875AA-0CFE-4F30-9E88-1C5BE7C3DF1B}"/>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4" name="Text Box 3">
          <a:extLst>
            <a:ext uri="{FF2B5EF4-FFF2-40B4-BE49-F238E27FC236}">
              <a16:creationId xmlns:a16="http://schemas.microsoft.com/office/drawing/2014/main" id="{27120AAD-5A67-4F68-8636-40EE69CA70EA}"/>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5" name="Text Box 3">
          <a:extLst>
            <a:ext uri="{FF2B5EF4-FFF2-40B4-BE49-F238E27FC236}">
              <a16:creationId xmlns:a16="http://schemas.microsoft.com/office/drawing/2014/main" id="{37AB3191-DB84-47C9-9B21-E9BCF092FB4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6" name="Text Box 3">
          <a:extLst>
            <a:ext uri="{FF2B5EF4-FFF2-40B4-BE49-F238E27FC236}">
              <a16:creationId xmlns:a16="http://schemas.microsoft.com/office/drawing/2014/main" id="{AC7B118D-4743-4EFB-B1B3-CCC243AF8002}"/>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7" name="Text Box 3">
          <a:extLst>
            <a:ext uri="{FF2B5EF4-FFF2-40B4-BE49-F238E27FC236}">
              <a16:creationId xmlns:a16="http://schemas.microsoft.com/office/drawing/2014/main" id="{8F10E487-08AD-4AAE-856F-AD8D39837476}"/>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88" name="Text Box 3">
          <a:extLst>
            <a:ext uri="{FF2B5EF4-FFF2-40B4-BE49-F238E27FC236}">
              <a16:creationId xmlns:a16="http://schemas.microsoft.com/office/drawing/2014/main" id="{77190866-35EF-42B2-A0D2-56A9A2E1A79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89" name="Text Box 3">
          <a:extLst>
            <a:ext uri="{FF2B5EF4-FFF2-40B4-BE49-F238E27FC236}">
              <a16:creationId xmlns:a16="http://schemas.microsoft.com/office/drawing/2014/main" id="{B8A6DB6F-C909-445A-933C-0F540E5DC3F1}"/>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0" name="Text Box 3">
          <a:extLst>
            <a:ext uri="{FF2B5EF4-FFF2-40B4-BE49-F238E27FC236}">
              <a16:creationId xmlns:a16="http://schemas.microsoft.com/office/drawing/2014/main" id="{E088DDA6-3D1A-40CB-8680-7D29C500AE03}"/>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1" name="Text Box 3">
          <a:extLst>
            <a:ext uri="{FF2B5EF4-FFF2-40B4-BE49-F238E27FC236}">
              <a16:creationId xmlns:a16="http://schemas.microsoft.com/office/drawing/2014/main" id="{4D7D4375-E029-425F-BE3D-30E1B5612A5E}"/>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2" name="Text Box 3">
          <a:extLst>
            <a:ext uri="{FF2B5EF4-FFF2-40B4-BE49-F238E27FC236}">
              <a16:creationId xmlns:a16="http://schemas.microsoft.com/office/drawing/2014/main" id="{C4E9D36F-1569-44F6-BD85-815DDD65EFD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3" name="Text Box 3">
          <a:extLst>
            <a:ext uri="{FF2B5EF4-FFF2-40B4-BE49-F238E27FC236}">
              <a16:creationId xmlns:a16="http://schemas.microsoft.com/office/drawing/2014/main" id="{8894BB6A-737D-4070-9B8E-B65821A4D8F5}"/>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4" name="Text Box 3">
          <a:extLst>
            <a:ext uri="{FF2B5EF4-FFF2-40B4-BE49-F238E27FC236}">
              <a16:creationId xmlns:a16="http://schemas.microsoft.com/office/drawing/2014/main" id="{AAF6C2CC-5558-4338-89BC-24367D653BF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695" name="Text Box 3">
          <a:extLst>
            <a:ext uri="{FF2B5EF4-FFF2-40B4-BE49-F238E27FC236}">
              <a16:creationId xmlns:a16="http://schemas.microsoft.com/office/drawing/2014/main" id="{B9538F1A-CE82-4294-B004-6DBF8B833390}"/>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6" name="Text Box 3">
          <a:extLst>
            <a:ext uri="{FF2B5EF4-FFF2-40B4-BE49-F238E27FC236}">
              <a16:creationId xmlns:a16="http://schemas.microsoft.com/office/drawing/2014/main" id="{EFA49525-0C62-4760-9CC3-66EB0626B93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7" name="Text Box 3">
          <a:extLst>
            <a:ext uri="{FF2B5EF4-FFF2-40B4-BE49-F238E27FC236}">
              <a16:creationId xmlns:a16="http://schemas.microsoft.com/office/drawing/2014/main" id="{2B8122D8-C829-465A-8E55-AA517A5E8114}"/>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8" name="Text Box 3">
          <a:extLst>
            <a:ext uri="{FF2B5EF4-FFF2-40B4-BE49-F238E27FC236}">
              <a16:creationId xmlns:a16="http://schemas.microsoft.com/office/drawing/2014/main" id="{67CA7EA2-F4E5-4B49-B4C2-F416625CB85F}"/>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699" name="Text Box 3">
          <a:extLst>
            <a:ext uri="{FF2B5EF4-FFF2-40B4-BE49-F238E27FC236}">
              <a16:creationId xmlns:a16="http://schemas.microsoft.com/office/drawing/2014/main" id="{7AF09118-B2EB-49A7-AF9D-289633373D29}"/>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700" name="Text Box 3">
          <a:extLst>
            <a:ext uri="{FF2B5EF4-FFF2-40B4-BE49-F238E27FC236}">
              <a16:creationId xmlns:a16="http://schemas.microsoft.com/office/drawing/2014/main" id="{F630D1F3-11AC-498E-AF32-8FB02D3DA830}"/>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978</xdr:row>
      <xdr:rowOff>0</xdr:rowOff>
    </xdr:from>
    <xdr:ext cx="76200" cy="196850"/>
    <xdr:sp macro="" textlink="">
      <xdr:nvSpPr>
        <xdr:cNvPr id="701" name="Text Box 3">
          <a:extLst>
            <a:ext uri="{FF2B5EF4-FFF2-40B4-BE49-F238E27FC236}">
              <a16:creationId xmlns:a16="http://schemas.microsoft.com/office/drawing/2014/main" id="{345397C2-71EE-4A5D-8779-B118E30DB01D}"/>
            </a:ext>
          </a:extLst>
        </xdr:cNvPr>
        <xdr:cNvSpPr txBox="1">
          <a:spLocks noChangeArrowheads="1"/>
        </xdr:cNvSpPr>
      </xdr:nvSpPr>
      <xdr:spPr bwMode="auto">
        <a:xfrm>
          <a:off x="4257675" y="150466425"/>
          <a:ext cx="76200" cy="196850"/>
        </a:xfrm>
        <a:prstGeom prst="rect">
          <a:avLst/>
        </a:prstGeom>
        <a:noFill/>
        <a:ln w="9525">
          <a:noFill/>
          <a:miter lim="800000"/>
          <a:headEnd/>
          <a:tailEnd/>
        </a:ln>
      </xdr:spPr>
    </xdr:sp>
    <xdr:clientData/>
  </xdr:oneCellAnchor>
  <xdr:oneCellAnchor>
    <xdr:from>
      <xdr:col>6</xdr:col>
      <xdr:colOff>590550</xdr:colOff>
      <xdr:row>978</xdr:row>
      <xdr:rowOff>0</xdr:rowOff>
    </xdr:from>
    <xdr:ext cx="76200" cy="200025"/>
    <xdr:sp macro="" textlink="">
      <xdr:nvSpPr>
        <xdr:cNvPr id="702" name="Text Box 3">
          <a:extLst>
            <a:ext uri="{FF2B5EF4-FFF2-40B4-BE49-F238E27FC236}">
              <a16:creationId xmlns:a16="http://schemas.microsoft.com/office/drawing/2014/main" id="{05BFD6ED-97E5-4B31-83A5-B3F89B584FB8}"/>
            </a:ext>
          </a:extLst>
        </xdr:cNvPr>
        <xdr:cNvSpPr txBox="1">
          <a:spLocks noChangeArrowheads="1"/>
        </xdr:cNvSpPr>
      </xdr:nvSpPr>
      <xdr:spPr bwMode="auto">
        <a:xfrm>
          <a:off x="4257675" y="150466425"/>
          <a:ext cx="76200" cy="200025"/>
        </a:xfrm>
        <a:prstGeom prst="rect">
          <a:avLst/>
        </a:prstGeom>
        <a:noFill/>
        <a:ln w="9525">
          <a:noFill/>
          <a:miter lim="800000"/>
          <a:headEnd/>
          <a:tailEnd/>
        </a:ln>
      </xdr:spPr>
    </xdr:sp>
    <xdr:clientData/>
  </xdr:oneCellAnchor>
  <xdr:oneCellAnchor>
    <xdr:from>
      <xdr:col>6</xdr:col>
      <xdr:colOff>590550</xdr:colOff>
      <xdr:row>980</xdr:row>
      <xdr:rowOff>0</xdr:rowOff>
    </xdr:from>
    <xdr:ext cx="76200" cy="200025"/>
    <xdr:sp macro="" textlink="">
      <xdr:nvSpPr>
        <xdr:cNvPr id="703" name="Text Box 3">
          <a:extLst>
            <a:ext uri="{FF2B5EF4-FFF2-40B4-BE49-F238E27FC236}">
              <a16:creationId xmlns:a16="http://schemas.microsoft.com/office/drawing/2014/main" id="{A091A11E-94A7-4114-93D2-1383807B9D02}"/>
            </a:ext>
          </a:extLst>
        </xdr:cNvPr>
        <xdr:cNvSpPr txBox="1">
          <a:spLocks noChangeArrowheads="1"/>
        </xdr:cNvSpPr>
      </xdr:nvSpPr>
      <xdr:spPr bwMode="auto">
        <a:xfrm>
          <a:off x="4257675" y="150828375"/>
          <a:ext cx="76200" cy="200025"/>
        </a:xfrm>
        <a:prstGeom prst="rect">
          <a:avLst/>
        </a:prstGeom>
        <a:noFill/>
        <a:ln w="9525">
          <a:noFill/>
          <a:miter lim="800000"/>
          <a:headEnd/>
          <a:tailEnd/>
        </a:ln>
      </xdr:spPr>
    </xdr:sp>
    <xdr:clientData/>
  </xdr:oneCellAnchor>
  <xdr:oneCellAnchor>
    <xdr:from>
      <xdr:col>0</xdr:col>
      <xdr:colOff>0</xdr:colOff>
      <xdr:row>980</xdr:row>
      <xdr:rowOff>0</xdr:rowOff>
    </xdr:from>
    <xdr:ext cx="28575" cy="104775"/>
    <xdr:sp macro="" textlink="">
      <xdr:nvSpPr>
        <xdr:cNvPr id="704" name="Text Box 4">
          <a:extLst>
            <a:ext uri="{FF2B5EF4-FFF2-40B4-BE49-F238E27FC236}">
              <a16:creationId xmlns:a16="http://schemas.microsoft.com/office/drawing/2014/main" id="{1D55462B-2E58-4B55-A5FF-4231D28531AD}"/>
            </a:ext>
          </a:extLst>
        </xdr:cNvPr>
        <xdr:cNvSpPr txBox="1">
          <a:spLocks noChangeArrowheads="1"/>
        </xdr:cNvSpPr>
      </xdr:nvSpPr>
      <xdr:spPr bwMode="auto">
        <a:xfrm>
          <a:off x="0" y="150828375"/>
          <a:ext cx="28575" cy="104775"/>
        </a:xfrm>
        <a:prstGeom prst="rect">
          <a:avLst/>
        </a:prstGeom>
        <a:noFill/>
        <a:ln w="9525">
          <a:noFill/>
          <a:miter lim="800000"/>
          <a:headEnd/>
          <a:tailEnd/>
        </a:ln>
      </xdr:spPr>
    </xdr:sp>
    <xdr:clientData/>
  </xdr:oneCellAnchor>
  <xdr:oneCellAnchor>
    <xdr:from>
      <xdr:col>6</xdr:col>
      <xdr:colOff>590550</xdr:colOff>
      <xdr:row>979</xdr:row>
      <xdr:rowOff>0</xdr:rowOff>
    </xdr:from>
    <xdr:ext cx="76200" cy="196850"/>
    <xdr:sp macro="" textlink="">
      <xdr:nvSpPr>
        <xdr:cNvPr id="705" name="Text Box 3">
          <a:extLst>
            <a:ext uri="{FF2B5EF4-FFF2-40B4-BE49-F238E27FC236}">
              <a16:creationId xmlns:a16="http://schemas.microsoft.com/office/drawing/2014/main" id="{278B74F1-54CA-42AF-A8BE-B16743130C13}"/>
            </a:ext>
          </a:extLst>
        </xdr:cNvPr>
        <xdr:cNvSpPr txBox="1">
          <a:spLocks noChangeArrowheads="1"/>
        </xdr:cNvSpPr>
      </xdr:nvSpPr>
      <xdr:spPr bwMode="auto">
        <a:xfrm>
          <a:off x="4257675" y="150628350"/>
          <a:ext cx="76200" cy="196850"/>
        </a:xfrm>
        <a:prstGeom prst="rect">
          <a:avLst/>
        </a:prstGeom>
        <a:noFill/>
        <a:ln w="9525">
          <a:noFill/>
          <a:miter lim="800000"/>
          <a:headEnd/>
          <a:tailEnd/>
        </a:ln>
      </xdr:spPr>
    </xdr:sp>
    <xdr:clientData/>
  </xdr:oneCellAnchor>
  <xdr:oneCellAnchor>
    <xdr:from>
      <xdr:col>0</xdr:col>
      <xdr:colOff>0</xdr:colOff>
      <xdr:row>979</xdr:row>
      <xdr:rowOff>0</xdr:rowOff>
    </xdr:from>
    <xdr:ext cx="28575" cy="104775"/>
    <xdr:sp macro="" textlink="">
      <xdr:nvSpPr>
        <xdr:cNvPr id="706" name="Text Box 4">
          <a:extLst>
            <a:ext uri="{FF2B5EF4-FFF2-40B4-BE49-F238E27FC236}">
              <a16:creationId xmlns:a16="http://schemas.microsoft.com/office/drawing/2014/main" id="{59863D51-86A9-42FF-80CB-91A74564B680}"/>
            </a:ext>
          </a:extLst>
        </xdr:cNvPr>
        <xdr:cNvSpPr txBox="1">
          <a:spLocks noChangeArrowheads="1"/>
        </xdr:cNvSpPr>
      </xdr:nvSpPr>
      <xdr:spPr bwMode="auto">
        <a:xfrm>
          <a:off x="0" y="150628350"/>
          <a:ext cx="28575" cy="10477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3" name="Text Box 3">
          <a:extLst>
            <a:ext uri="{FF2B5EF4-FFF2-40B4-BE49-F238E27FC236}">
              <a16:creationId xmlns:a16="http://schemas.microsoft.com/office/drawing/2014/main" id="{C7780811-C6F3-4E36-954B-1CAE5D7E85D7}"/>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794" name="Text Box 3">
          <a:extLst>
            <a:ext uri="{FF2B5EF4-FFF2-40B4-BE49-F238E27FC236}">
              <a16:creationId xmlns:a16="http://schemas.microsoft.com/office/drawing/2014/main" id="{7182A161-83E7-42FD-814E-E2FFEEF994BB}"/>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5" name="Text Box 3">
          <a:extLst>
            <a:ext uri="{FF2B5EF4-FFF2-40B4-BE49-F238E27FC236}">
              <a16:creationId xmlns:a16="http://schemas.microsoft.com/office/drawing/2014/main" id="{CA565244-B661-4AB3-B37A-2D6826C0787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6" name="Text Box 3">
          <a:extLst>
            <a:ext uri="{FF2B5EF4-FFF2-40B4-BE49-F238E27FC236}">
              <a16:creationId xmlns:a16="http://schemas.microsoft.com/office/drawing/2014/main" id="{82267329-4BD8-4754-8F1D-B9167B39DA49}"/>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7" name="Text Box 3">
          <a:extLst>
            <a:ext uri="{FF2B5EF4-FFF2-40B4-BE49-F238E27FC236}">
              <a16:creationId xmlns:a16="http://schemas.microsoft.com/office/drawing/2014/main" id="{9A72A7E8-5D33-4547-B14E-F639E6647CBB}"/>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8" name="Text Box 3">
          <a:extLst>
            <a:ext uri="{FF2B5EF4-FFF2-40B4-BE49-F238E27FC236}">
              <a16:creationId xmlns:a16="http://schemas.microsoft.com/office/drawing/2014/main" id="{D0A27E57-3CDA-498A-983D-85A3074CC106}"/>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799" name="Text Box 3">
          <a:extLst>
            <a:ext uri="{FF2B5EF4-FFF2-40B4-BE49-F238E27FC236}">
              <a16:creationId xmlns:a16="http://schemas.microsoft.com/office/drawing/2014/main" id="{E367DFDB-B66F-4578-871A-532B550E9AC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00" name="Text Box 3">
          <a:extLst>
            <a:ext uri="{FF2B5EF4-FFF2-40B4-BE49-F238E27FC236}">
              <a16:creationId xmlns:a16="http://schemas.microsoft.com/office/drawing/2014/main" id="{F73B5D09-9B63-4289-AAB6-5E25C29B048A}"/>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1" name="Text Box 3">
          <a:extLst>
            <a:ext uri="{FF2B5EF4-FFF2-40B4-BE49-F238E27FC236}">
              <a16:creationId xmlns:a16="http://schemas.microsoft.com/office/drawing/2014/main" id="{88900186-C0C2-49EF-85C1-F5244AA8150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2" name="Text Box 3">
          <a:extLst>
            <a:ext uri="{FF2B5EF4-FFF2-40B4-BE49-F238E27FC236}">
              <a16:creationId xmlns:a16="http://schemas.microsoft.com/office/drawing/2014/main" id="{194B0BFC-ABA3-458C-B090-8177C429C47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3" name="Text Box 3">
          <a:extLst>
            <a:ext uri="{FF2B5EF4-FFF2-40B4-BE49-F238E27FC236}">
              <a16:creationId xmlns:a16="http://schemas.microsoft.com/office/drawing/2014/main" id="{8FE1DB63-FD89-4914-B1AD-C41F15D8B15E}"/>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4" name="Text Box 3">
          <a:extLst>
            <a:ext uri="{FF2B5EF4-FFF2-40B4-BE49-F238E27FC236}">
              <a16:creationId xmlns:a16="http://schemas.microsoft.com/office/drawing/2014/main" id="{3485B625-EA69-4A84-A98F-D88C9519F8A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5" name="Text Box 3">
          <a:extLst>
            <a:ext uri="{FF2B5EF4-FFF2-40B4-BE49-F238E27FC236}">
              <a16:creationId xmlns:a16="http://schemas.microsoft.com/office/drawing/2014/main" id="{C2579AB9-1ED9-4BAE-B992-66CA2CB54F6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06" name="Text Box 3">
          <a:extLst>
            <a:ext uri="{FF2B5EF4-FFF2-40B4-BE49-F238E27FC236}">
              <a16:creationId xmlns:a16="http://schemas.microsoft.com/office/drawing/2014/main" id="{1B3BD2CD-13FB-4FA7-830B-AB91F08DEF14}"/>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7" name="Text Box 3">
          <a:extLst>
            <a:ext uri="{FF2B5EF4-FFF2-40B4-BE49-F238E27FC236}">
              <a16:creationId xmlns:a16="http://schemas.microsoft.com/office/drawing/2014/main" id="{410BD805-C949-414A-8346-981BA75D0923}"/>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8" name="Text Box 3">
          <a:extLst>
            <a:ext uri="{FF2B5EF4-FFF2-40B4-BE49-F238E27FC236}">
              <a16:creationId xmlns:a16="http://schemas.microsoft.com/office/drawing/2014/main" id="{999A9ABC-B41E-433B-A728-14D3759A91B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09" name="Text Box 3">
          <a:extLst>
            <a:ext uri="{FF2B5EF4-FFF2-40B4-BE49-F238E27FC236}">
              <a16:creationId xmlns:a16="http://schemas.microsoft.com/office/drawing/2014/main" id="{D9994BC1-FFDA-4261-BE20-466B41581CD4}"/>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0" name="Text Box 3">
          <a:extLst>
            <a:ext uri="{FF2B5EF4-FFF2-40B4-BE49-F238E27FC236}">
              <a16:creationId xmlns:a16="http://schemas.microsoft.com/office/drawing/2014/main" id="{60DDD34C-8C58-4511-B27D-BEDA0A578EB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1" name="Text Box 3">
          <a:extLst>
            <a:ext uri="{FF2B5EF4-FFF2-40B4-BE49-F238E27FC236}">
              <a16:creationId xmlns:a16="http://schemas.microsoft.com/office/drawing/2014/main" id="{DBF1F28C-BDE3-453B-BA4A-0398A6532BB5}"/>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12" name="Text Box 3">
          <a:extLst>
            <a:ext uri="{FF2B5EF4-FFF2-40B4-BE49-F238E27FC236}">
              <a16:creationId xmlns:a16="http://schemas.microsoft.com/office/drawing/2014/main" id="{0864C316-A1C5-4DD3-A717-84BF37AF22D8}"/>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3" name="Text Box 3">
          <a:extLst>
            <a:ext uri="{FF2B5EF4-FFF2-40B4-BE49-F238E27FC236}">
              <a16:creationId xmlns:a16="http://schemas.microsoft.com/office/drawing/2014/main" id="{40E95A8A-F9E0-439F-B0AA-3FD6AA85B5F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4" name="Text Box 3">
          <a:extLst>
            <a:ext uri="{FF2B5EF4-FFF2-40B4-BE49-F238E27FC236}">
              <a16:creationId xmlns:a16="http://schemas.microsoft.com/office/drawing/2014/main" id="{39981A83-6F08-4EE0-B641-28D04C13E2A1}"/>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5" name="Text Box 3">
          <a:extLst>
            <a:ext uri="{FF2B5EF4-FFF2-40B4-BE49-F238E27FC236}">
              <a16:creationId xmlns:a16="http://schemas.microsoft.com/office/drawing/2014/main" id="{B2692B2A-50FE-41A1-AA97-E34EF9474A7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6" name="Text Box 3">
          <a:extLst>
            <a:ext uri="{FF2B5EF4-FFF2-40B4-BE49-F238E27FC236}">
              <a16:creationId xmlns:a16="http://schemas.microsoft.com/office/drawing/2014/main" id="{348A7780-6CE8-4B40-872F-8FAB8231206E}"/>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7" name="Text Box 3">
          <a:extLst>
            <a:ext uri="{FF2B5EF4-FFF2-40B4-BE49-F238E27FC236}">
              <a16:creationId xmlns:a16="http://schemas.microsoft.com/office/drawing/2014/main" id="{22BE2442-716E-416E-A5A1-4B417A7A17C7}"/>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18" name="Text Box 3">
          <a:extLst>
            <a:ext uri="{FF2B5EF4-FFF2-40B4-BE49-F238E27FC236}">
              <a16:creationId xmlns:a16="http://schemas.microsoft.com/office/drawing/2014/main" id="{660133FE-9F63-477E-AE10-D0B91C30C3B4}"/>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19" name="Text Box 3">
          <a:extLst>
            <a:ext uri="{FF2B5EF4-FFF2-40B4-BE49-F238E27FC236}">
              <a16:creationId xmlns:a16="http://schemas.microsoft.com/office/drawing/2014/main" id="{57A37693-824D-46A4-A6C5-6A188286A775}"/>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0" name="Text Box 3">
          <a:extLst>
            <a:ext uri="{FF2B5EF4-FFF2-40B4-BE49-F238E27FC236}">
              <a16:creationId xmlns:a16="http://schemas.microsoft.com/office/drawing/2014/main" id="{48826151-9C63-4EB1-9BE8-4B32132BB282}"/>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1" name="Text Box 3">
          <a:extLst>
            <a:ext uri="{FF2B5EF4-FFF2-40B4-BE49-F238E27FC236}">
              <a16:creationId xmlns:a16="http://schemas.microsoft.com/office/drawing/2014/main" id="{ABD2BEB1-BB96-46C7-94B3-2756C245E77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2" name="Text Box 3">
          <a:extLst>
            <a:ext uri="{FF2B5EF4-FFF2-40B4-BE49-F238E27FC236}">
              <a16:creationId xmlns:a16="http://schemas.microsoft.com/office/drawing/2014/main" id="{E249AD75-6414-4751-960C-103A6ED2A226}"/>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3" name="Text Box 3">
          <a:extLst>
            <a:ext uri="{FF2B5EF4-FFF2-40B4-BE49-F238E27FC236}">
              <a16:creationId xmlns:a16="http://schemas.microsoft.com/office/drawing/2014/main" id="{2EDDAAD0-AEB8-47CC-B7B3-005627880D4A}"/>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24" name="Text Box 3">
          <a:extLst>
            <a:ext uri="{FF2B5EF4-FFF2-40B4-BE49-F238E27FC236}">
              <a16:creationId xmlns:a16="http://schemas.microsoft.com/office/drawing/2014/main" id="{8745F0DF-4F6D-4B65-B750-33DE664928BF}"/>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5" name="Text Box 3">
          <a:extLst>
            <a:ext uri="{FF2B5EF4-FFF2-40B4-BE49-F238E27FC236}">
              <a16:creationId xmlns:a16="http://schemas.microsoft.com/office/drawing/2014/main" id="{7F43E87C-75D9-4F7E-86B2-3D7CD3E8EFA8}"/>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6" name="Text Box 3">
          <a:extLst>
            <a:ext uri="{FF2B5EF4-FFF2-40B4-BE49-F238E27FC236}">
              <a16:creationId xmlns:a16="http://schemas.microsoft.com/office/drawing/2014/main" id="{29F0BFDA-69DC-4D34-A78D-CDD259F55CB2}"/>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7" name="Text Box 3">
          <a:extLst>
            <a:ext uri="{FF2B5EF4-FFF2-40B4-BE49-F238E27FC236}">
              <a16:creationId xmlns:a16="http://schemas.microsoft.com/office/drawing/2014/main" id="{36FFFAA6-961B-4B61-AE5C-1A0118CDB3A9}"/>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8" name="Text Box 3">
          <a:extLst>
            <a:ext uri="{FF2B5EF4-FFF2-40B4-BE49-F238E27FC236}">
              <a16:creationId xmlns:a16="http://schemas.microsoft.com/office/drawing/2014/main" id="{2BAAC8BF-7643-412C-B0D8-5F4AA1FDE92B}"/>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29" name="Text Box 3">
          <a:extLst>
            <a:ext uri="{FF2B5EF4-FFF2-40B4-BE49-F238E27FC236}">
              <a16:creationId xmlns:a16="http://schemas.microsoft.com/office/drawing/2014/main" id="{E79A241B-A5F7-4807-A6B7-8051455BEA70}"/>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30" name="Text Box 3">
          <a:extLst>
            <a:ext uri="{FF2B5EF4-FFF2-40B4-BE49-F238E27FC236}">
              <a16:creationId xmlns:a16="http://schemas.microsoft.com/office/drawing/2014/main" id="{86B2795F-EDEB-4860-BEC4-9FB76C2B9762}"/>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6</xdr:col>
      <xdr:colOff>590550</xdr:colOff>
      <xdr:row>1037</xdr:row>
      <xdr:rowOff>0</xdr:rowOff>
    </xdr:from>
    <xdr:ext cx="76200" cy="200025"/>
    <xdr:sp macro="" textlink="">
      <xdr:nvSpPr>
        <xdr:cNvPr id="831" name="Text Box 3">
          <a:extLst>
            <a:ext uri="{FF2B5EF4-FFF2-40B4-BE49-F238E27FC236}">
              <a16:creationId xmlns:a16="http://schemas.microsoft.com/office/drawing/2014/main" id="{C758EF8A-73FE-4C5D-9347-6EE7CCAC8DFF}"/>
            </a:ext>
          </a:extLst>
        </xdr:cNvPr>
        <xdr:cNvSpPr txBox="1">
          <a:spLocks noChangeArrowheads="1"/>
        </xdr:cNvSpPr>
      </xdr:nvSpPr>
      <xdr:spPr bwMode="auto">
        <a:xfrm>
          <a:off x="4257675" y="160086675"/>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32" name="Text Box 3">
          <a:extLst>
            <a:ext uri="{FF2B5EF4-FFF2-40B4-BE49-F238E27FC236}">
              <a16:creationId xmlns:a16="http://schemas.microsoft.com/office/drawing/2014/main" id="{675B5FA7-3014-4B4B-A28D-3E7E25BD5E28}"/>
            </a:ext>
          </a:extLst>
        </xdr:cNvPr>
        <xdr:cNvSpPr txBox="1">
          <a:spLocks noChangeArrowheads="1"/>
        </xdr:cNvSpPr>
      </xdr:nvSpPr>
      <xdr:spPr bwMode="auto">
        <a:xfrm>
          <a:off x="4257675" y="160286700"/>
          <a:ext cx="76200" cy="200025"/>
        </a:xfrm>
        <a:prstGeom prst="rect">
          <a:avLst/>
        </a:prstGeom>
        <a:noFill/>
        <a:ln w="9525">
          <a:noFill/>
          <a:miter lim="800000"/>
          <a:headEnd/>
          <a:tailEnd/>
        </a:ln>
      </xdr:spPr>
    </xdr:sp>
    <xdr:clientData/>
  </xdr:oneCellAnchor>
  <xdr:oneCellAnchor>
    <xdr:from>
      <xdr:col>0</xdr:col>
      <xdr:colOff>0</xdr:colOff>
      <xdr:row>1038</xdr:row>
      <xdr:rowOff>0</xdr:rowOff>
    </xdr:from>
    <xdr:ext cx="28575" cy="104775"/>
    <xdr:sp macro="" textlink="">
      <xdr:nvSpPr>
        <xdr:cNvPr id="833" name="Text Box 4">
          <a:extLst>
            <a:ext uri="{FF2B5EF4-FFF2-40B4-BE49-F238E27FC236}">
              <a16:creationId xmlns:a16="http://schemas.microsoft.com/office/drawing/2014/main" id="{C46677AD-A7FF-4F0C-A5B8-FFDB5058CDF1}"/>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196850"/>
    <xdr:sp macro="" textlink="">
      <xdr:nvSpPr>
        <xdr:cNvPr id="834" name="Text Box 3">
          <a:extLst>
            <a:ext uri="{FF2B5EF4-FFF2-40B4-BE49-F238E27FC236}">
              <a16:creationId xmlns:a16="http://schemas.microsoft.com/office/drawing/2014/main" id="{392D623E-6A20-4887-BA53-8D3297AA0792}"/>
            </a:ext>
          </a:extLst>
        </xdr:cNvPr>
        <xdr:cNvSpPr txBox="1">
          <a:spLocks noChangeArrowheads="1"/>
        </xdr:cNvSpPr>
      </xdr:nvSpPr>
      <xdr:spPr bwMode="auto">
        <a:xfrm>
          <a:off x="4257675" y="160286700"/>
          <a:ext cx="76200" cy="196850"/>
        </a:xfrm>
        <a:prstGeom prst="rect">
          <a:avLst/>
        </a:prstGeom>
        <a:noFill/>
        <a:ln w="9525">
          <a:noFill/>
          <a:miter lim="800000"/>
          <a:headEnd/>
          <a:tailEnd/>
        </a:ln>
      </xdr:spPr>
    </xdr:sp>
    <xdr:clientData/>
  </xdr:oneCellAnchor>
  <xdr:oneCellAnchor>
    <xdr:from>
      <xdr:col>0</xdr:col>
      <xdr:colOff>0</xdr:colOff>
      <xdr:row>1038</xdr:row>
      <xdr:rowOff>0</xdr:rowOff>
    </xdr:from>
    <xdr:ext cx="28575" cy="104775"/>
    <xdr:sp macro="" textlink="">
      <xdr:nvSpPr>
        <xdr:cNvPr id="835" name="Text Box 4">
          <a:extLst>
            <a:ext uri="{FF2B5EF4-FFF2-40B4-BE49-F238E27FC236}">
              <a16:creationId xmlns:a16="http://schemas.microsoft.com/office/drawing/2014/main" id="{BE43AE7F-6CE9-4F27-AF29-F5BE5586A6B6}"/>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36" name="Text Box 3">
          <a:extLst>
            <a:ext uri="{FF2B5EF4-FFF2-40B4-BE49-F238E27FC236}">
              <a16:creationId xmlns:a16="http://schemas.microsoft.com/office/drawing/2014/main" id="{7FFF344F-133A-42D7-A34E-7D453008BC59}"/>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37" name="Text Box 3">
          <a:extLst>
            <a:ext uri="{FF2B5EF4-FFF2-40B4-BE49-F238E27FC236}">
              <a16:creationId xmlns:a16="http://schemas.microsoft.com/office/drawing/2014/main" id="{918B4C0A-7450-4407-82A2-99DF2B637BA3}"/>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38" name="Text Box 3">
          <a:extLst>
            <a:ext uri="{FF2B5EF4-FFF2-40B4-BE49-F238E27FC236}">
              <a16:creationId xmlns:a16="http://schemas.microsoft.com/office/drawing/2014/main" id="{1B6F529F-4F97-47B3-A149-69B1831FB53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39" name="Text Box 3">
          <a:extLst>
            <a:ext uri="{FF2B5EF4-FFF2-40B4-BE49-F238E27FC236}">
              <a16:creationId xmlns:a16="http://schemas.microsoft.com/office/drawing/2014/main" id="{796AECB0-2F8A-4FA5-A380-4C5829F44EC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0" name="Text Box 3">
          <a:extLst>
            <a:ext uri="{FF2B5EF4-FFF2-40B4-BE49-F238E27FC236}">
              <a16:creationId xmlns:a16="http://schemas.microsoft.com/office/drawing/2014/main" id="{C4267889-6442-4FCA-BDEF-E107E56463B1}"/>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1" name="Text Box 3">
          <a:extLst>
            <a:ext uri="{FF2B5EF4-FFF2-40B4-BE49-F238E27FC236}">
              <a16:creationId xmlns:a16="http://schemas.microsoft.com/office/drawing/2014/main" id="{77EF2E65-5B74-449A-B762-558100B3A4F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2" name="Text Box 3">
          <a:extLst>
            <a:ext uri="{FF2B5EF4-FFF2-40B4-BE49-F238E27FC236}">
              <a16:creationId xmlns:a16="http://schemas.microsoft.com/office/drawing/2014/main" id="{73A243FD-5BB6-4359-A8EF-2D33164D4139}"/>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43" name="Text Box 3">
          <a:extLst>
            <a:ext uri="{FF2B5EF4-FFF2-40B4-BE49-F238E27FC236}">
              <a16:creationId xmlns:a16="http://schemas.microsoft.com/office/drawing/2014/main" id="{B1134D23-80D3-4D24-A6B3-6FE4E95C958D}"/>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4" name="Text Box 3">
          <a:extLst>
            <a:ext uri="{FF2B5EF4-FFF2-40B4-BE49-F238E27FC236}">
              <a16:creationId xmlns:a16="http://schemas.microsoft.com/office/drawing/2014/main" id="{062B2E3B-798D-488F-BA67-E5DC85AC60D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5" name="Text Box 3">
          <a:extLst>
            <a:ext uri="{FF2B5EF4-FFF2-40B4-BE49-F238E27FC236}">
              <a16:creationId xmlns:a16="http://schemas.microsoft.com/office/drawing/2014/main" id="{B74A7079-E980-438A-888E-AE80704A485D}"/>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6" name="Text Box 3">
          <a:extLst>
            <a:ext uri="{FF2B5EF4-FFF2-40B4-BE49-F238E27FC236}">
              <a16:creationId xmlns:a16="http://schemas.microsoft.com/office/drawing/2014/main" id="{8939C0AE-B38D-4479-BAB3-947F3455E1F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7" name="Text Box 3">
          <a:extLst>
            <a:ext uri="{FF2B5EF4-FFF2-40B4-BE49-F238E27FC236}">
              <a16:creationId xmlns:a16="http://schemas.microsoft.com/office/drawing/2014/main" id="{B9A41139-89FE-414F-92BF-0E5BD5DAE96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48" name="Text Box 3">
          <a:extLst>
            <a:ext uri="{FF2B5EF4-FFF2-40B4-BE49-F238E27FC236}">
              <a16:creationId xmlns:a16="http://schemas.microsoft.com/office/drawing/2014/main" id="{8EEDD333-CB18-4915-84D3-758251B14278}"/>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49" name="Text Box 3">
          <a:extLst>
            <a:ext uri="{FF2B5EF4-FFF2-40B4-BE49-F238E27FC236}">
              <a16:creationId xmlns:a16="http://schemas.microsoft.com/office/drawing/2014/main" id="{4C525E7E-E028-43B7-8692-D0D422AE92D5}"/>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0" name="Text Box 3">
          <a:extLst>
            <a:ext uri="{FF2B5EF4-FFF2-40B4-BE49-F238E27FC236}">
              <a16:creationId xmlns:a16="http://schemas.microsoft.com/office/drawing/2014/main" id="{A3FFD5C7-D4B4-4370-B9CF-2883B6F5C28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1" name="Text Box 3">
          <a:extLst>
            <a:ext uri="{FF2B5EF4-FFF2-40B4-BE49-F238E27FC236}">
              <a16:creationId xmlns:a16="http://schemas.microsoft.com/office/drawing/2014/main" id="{3277C963-FF7B-4EA6-B45B-A982A9807D13}"/>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2" name="Text Box 3">
          <a:extLst>
            <a:ext uri="{FF2B5EF4-FFF2-40B4-BE49-F238E27FC236}">
              <a16:creationId xmlns:a16="http://schemas.microsoft.com/office/drawing/2014/main" id="{2895B4C6-588D-4165-9B87-E3B07B4068E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3" name="Text Box 3">
          <a:extLst>
            <a:ext uri="{FF2B5EF4-FFF2-40B4-BE49-F238E27FC236}">
              <a16:creationId xmlns:a16="http://schemas.microsoft.com/office/drawing/2014/main" id="{83D55E78-0418-46BE-9110-C932CA694E0C}"/>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4" name="Text Box 3">
          <a:extLst>
            <a:ext uri="{FF2B5EF4-FFF2-40B4-BE49-F238E27FC236}">
              <a16:creationId xmlns:a16="http://schemas.microsoft.com/office/drawing/2014/main" id="{15F71DBF-EEBA-46DA-815A-7C8629E246D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55" name="Text Box 3">
          <a:extLst>
            <a:ext uri="{FF2B5EF4-FFF2-40B4-BE49-F238E27FC236}">
              <a16:creationId xmlns:a16="http://schemas.microsoft.com/office/drawing/2014/main" id="{4741748A-DE0C-4BDA-8E69-78368D1C221A}"/>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6" name="Text Box 3">
          <a:extLst>
            <a:ext uri="{FF2B5EF4-FFF2-40B4-BE49-F238E27FC236}">
              <a16:creationId xmlns:a16="http://schemas.microsoft.com/office/drawing/2014/main" id="{1846F6F6-0042-4203-9AB2-EAF195D6618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7" name="Text Box 3">
          <a:extLst>
            <a:ext uri="{FF2B5EF4-FFF2-40B4-BE49-F238E27FC236}">
              <a16:creationId xmlns:a16="http://schemas.microsoft.com/office/drawing/2014/main" id="{01942F23-8A77-4E25-BE73-A0CDD132DB3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8" name="Text Box 3">
          <a:extLst>
            <a:ext uri="{FF2B5EF4-FFF2-40B4-BE49-F238E27FC236}">
              <a16:creationId xmlns:a16="http://schemas.microsoft.com/office/drawing/2014/main" id="{A824F0E8-5D38-486A-AA13-099225807027}"/>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59" name="Text Box 3">
          <a:extLst>
            <a:ext uri="{FF2B5EF4-FFF2-40B4-BE49-F238E27FC236}">
              <a16:creationId xmlns:a16="http://schemas.microsoft.com/office/drawing/2014/main" id="{7C495366-64D5-4266-ACBF-A867C5E82980}"/>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0" name="Text Box 3">
          <a:extLst>
            <a:ext uri="{FF2B5EF4-FFF2-40B4-BE49-F238E27FC236}">
              <a16:creationId xmlns:a16="http://schemas.microsoft.com/office/drawing/2014/main" id="{A104954C-5361-42FB-9E5A-17DE02C6738F}"/>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61" name="Text Box 3">
          <a:extLst>
            <a:ext uri="{FF2B5EF4-FFF2-40B4-BE49-F238E27FC236}">
              <a16:creationId xmlns:a16="http://schemas.microsoft.com/office/drawing/2014/main" id="{A87D934E-9E68-41CB-A885-FDF2BF965F52}"/>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2" name="Text Box 3">
          <a:extLst>
            <a:ext uri="{FF2B5EF4-FFF2-40B4-BE49-F238E27FC236}">
              <a16:creationId xmlns:a16="http://schemas.microsoft.com/office/drawing/2014/main" id="{467E13B6-A213-4D41-A85E-4A7554BE9852}"/>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3" name="Text Box 3">
          <a:extLst>
            <a:ext uri="{FF2B5EF4-FFF2-40B4-BE49-F238E27FC236}">
              <a16:creationId xmlns:a16="http://schemas.microsoft.com/office/drawing/2014/main" id="{BE2FE992-0F8B-4B78-8C43-501625428CB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4" name="Text Box 3">
          <a:extLst>
            <a:ext uri="{FF2B5EF4-FFF2-40B4-BE49-F238E27FC236}">
              <a16:creationId xmlns:a16="http://schemas.microsoft.com/office/drawing/2014/main" id="{F54585EA-1F4C-43EB-A72D-63114C5B5502}"/>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5" name="Text Box 3">
          <a:extLst>
            <a:ext uri="{FF2B5EF4-FFF2-40B4-BE49-F238E27FC236}">
              <a16:creationId xmlns:a16="http://schemas.microsoft.com/office/drawing/2014/main" id="{A05E185E-1434-4088-B6BC-5763B3E39685}"/>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6" name="Text Box 3">
          <a:extLst>
            <a:ext uri="{FF2B5EF4-FFF2-40B4-BE49-F238E27FC236}">
              <a16:creationId xmlns:a16="http://schemas.microsoft.com/office/drawing/2014/main" id="{DC4ACD40-AB84-437B-A3AA-AD1A009CD68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67" name="Text Box 3">
          <a:extLst>
            <a:ext uri="{FF2B5EF4-FFF2-40B4-BE49-F238E27FC236}">
              <a16:creationId xmlns:a16="http://schemas.microsoft.com/office/drawing/2014/main" id="{FB4FD6B7-A42F-4EDC-9511-3D590C2C3977}"/>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8" name="Text Box 3">
          <a:extLst>
            <a:ext uri="{FF2B5EF4-FFF2-40B4-BE49-F238E27FC236}">
              <a16:creationId xmlns:a16="http://schemas.microsoft.com/office/drawing/2014/main" id="{23AAF440-1C54-4A0E-9714-07B3189B3AF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69" name="Text Box 3">
          <a:extLst>
            <a:ext uri="{FF2B5EF4-FFF2-40B4-BE49-F238E27FC236}">
              <a16:creationId xmlns:a16="http://schemas.microsoft.com/office/drawing/2014/main" id="{604E5E33-6771-41D7-BD5D-3B4C35B61034}"/>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70" name="Text Box 3">
          <a:extLst>
            <a:ext uri="{FF2B5EF4-FFF2-40B4-BE49-F238E27FC236}">
              <a16:creationId xmlns:a16="http://schemas.microsoft.com/office/drawing/2014/main" id="{29EAD795-DF4A-48BE-97AC-FD1DBD1F2C5A}"/>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71" name="Text Box 3">
          <a:extLst>
            <a:ext uri="{FF2B5EF4-FFF2-40B4-BE49-F238E27FC236}">
              <a16:creationId xmlns:a16="http://schemas.microsoft.com/office/drawing/2014/main" id="{3A69738E-2BAC-432C-93A4-41F02B927EAF}"/>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72" name="Text Box 3">
          <a:extLst>
            <a:ext uri="{FF2B5EF4-FFF2-40B4-BE49-F238E27FC236}">
              <a16:creationId xmlns:a16="http://schemas.microsoft.com/office/drawing/2014/main" id="{F61D2AC5-1D85-4D6F-9BC9-647787303F48}"/>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1036</xdr:row>
      <xdr:rowOff>0</xdr:rowOff>
    </xdr:from>
    <xdr:ext cx="76200" cy="196850"/>
    <xdr:sp macro="" textlink="">
      <xdr:nvSpPr>
        <xdr:cNvPr id="873" name="Text Box 3">
          <a:extLst>
            <a:ext uri="{FF2B5EF4-FFF2-40B4-BE49-F238E27FC236}">
              <a16:creationId xmlns:a16="http://schemas.microsoft.com/office/drawing/2014/main" id="{477DDC23-0309-4223-88DE-181CFF05C2AC}"/>
            </a:ext>
          </a:extLst>
        </xdr:cNvPr>
        <xdr:cNvSpPr txBox="1">
          <a:spLocks noChangeArrowheads="1"/>
        </xdr:cNvSpPr>
      </xdr:nvSpPr>
      <xdr:spPr bwMode="auto">
        <a:xfrm>
          <a:off x="4257675" y="159924750"/>
          <a:ext cx="76200" cy="196850"/>
        </a:xfrm>
        <a:prstGeom prst="rect">
          <a:avLst/>
        </a:prstGeom>
        <a:noFill/>
        <a:ln w="9525">
          <a:noFill/>
          <a:miter lim="800000"/>
          <a:headEnd/>
          <a:tailEnd/>
        </a:ln>
      </xdr:spPr>
    </xdr:sp>
    <xdr:clientData/>
  </xdr:oneCellAnchor>
  <xdr:oneCellAnchor>
    <xdr:from>
      <xdr:col>6</xdr:col>
      <xdr:colOff>590550</xdr:colOff>
      <xdr:row>1036</xdr:row>
      <xdr:rowOff>0</xdr:rowOff>
    </xdr:from>
    <xdr:ext cx="76200" cy="200025"/>
    <xdr:sp macro="" textlink="">
      <xdr:nvSpPr>
        <xdr:cNvPr id="874" name="Text Box 3">
          <a:extLst>
            <a:ext uri="{FF2B5EF4-FFF2-40B4-BE49-F238E27FC236}">
              <a16:creationId xmlns:a16="http://schemas.microsoft.com/office/drawing/2014/main" id="{96BB2FBE-54AD-4481-A405-037AE3CB206B}"/>
            </a:ext>
          </a:extLst>
        </xdr:cNvPr>
        <xdr:cNvSpPr txBox="1">
          <a:spLocks noChangeArrowheads="1"/>
        </xdr:cNvSpPr>
      </xdr:nvSpPr>
      <xdr:spPr bwMode="auto">
        <a:xfrm>
          <a:off x="4257675" y="159924750"/>
          <a:ext cx="76200" cy="200025"/>
        </a:xfrm>
        <a:prstGeom prst="rect">
          <a:avLst/>
        </a:prstGeom>
        <a:noFill/>
        <a:ln w="9525">
          <a:noFill/>
          <a:miter lim="800000"/>
          <a:headEnd/>
          <a:tailEnd/>
        </a:ln>
      </xdr:spPr>
    </xdr:sp>
    <xdr:clientData/>
  </xdr:oneCellAnchor>
  <xdr:oneCellAnchor>
    <xdr:from>
      <xdr:col>6</xdr:col>
      <xdr:colOff>590550</xdr:colOff>
      <xdr:row>1038</xdr:row>
      <xdr:rowOff>0</xdr:rowOff>
    </xdr:from>
    <xdr:ext cx="76200" cy="200025"/>
    <xdr:sp macro="" textlink="">
      <xdr:nvSpPr>
        <xdr:cNvPr id="875" name="Text Box 3">
          <a:extLst>
            <a:ext uri="{FF2B5EF4-FFF2-40B4-BE49-F238E27FC236}">
              <a16:creationId xmlns:a16="http://schemas.microsoft.com/office/drawing/2014/main" id="{36D93140-0B6A-44EE-9BCC-89A7FA706156}"/>
            </a:ext>
          </a:extLst>
        </xdr:cNvPr>
        <xdr:cNvSpPr txBox="1">
          <a:spLocks noChangeArrowheads="1"/>
        </xdr:cNvSpPr>
      </xdr:nvSpPr>
      <xdr:spPr bwMode="auto">
        <a:xfrm>
          <a:off x="4257675" y="160286700"/>
          <a:ext cx="76200" cy="200025"/>
        </a:xfrm>
        <a:prstGeom prst="rect">
          <a:avLst/>
        </a:prstGeom>
        <a:noFill/>
        <a:ln w="9525">
          <a:noFill/>
          <a:miter lim="800000"/>
          <a:headEnd/>
          <a:tailEnd/>
        </a:ln>
      </xdr:spPr>
    </xdr:sp>
    <xdr:clientData/>
  </xdr:oneCellAnchor>
  <xdr:oneCellAnchor>
    <xdr:from>
      <xdr:col>0</xdr:col>
      <xdr:colOff>0</xdr:colOff>
      <xdr:row>1038</xdr:row>
      <xdr:rowOff>0</xdr:rowOff>
    </xdr:from>
    <xdr:ext cx="28575" cy="104775"/>
    <xdr:sp macro="" textlink="">
      <xdr:nvSpPr>
        <xdr:cNvPr id="876" name="Text Box 4">
          <a:extLst>
            <a:ext uri="{FF2B5EF4-FFF2-40B4-BE49-F238E27FC236}">
              <a16:creationId xmlns:a16="http://schemas.microsoft.com/office/drawing/2014/main" id="{1190B6AA-2C34-4B99-ADF1-32D0F02DFD9D}"/>
            </a:ext>
          </a:extLst>
        </xdr:cNvPr>
        <xdr:cNvSpPr txBox="1">
          <a:spLocks noChangeArrowheads="1"/>
        </xdr:cNvSpPr>
      </xdr:nvSpPr>
      <xdr:spPr bwMode="auto">
        <a:xfrm>
          <a:off x="0" y="160286700"/>
          <a:ext cx="28575" cy="104775"/>
        </a:xfrm>
        <a:prstGeom prst="rect">
          <a:avLst/>
        </a:prstGeom>
        <a:noFill/>
        <a:ln w="9525">
          <a:noFill/>
          <a:miter lim="800000"/>
          <a:headEnd/>
          <a:tailEnd/>
        </a:ln>
      </xdr:spPr>
    </xdr:sp>
    <xdr:clientData/>
  </xdr:oneCellAnchor>
  <xdr:oneCellAnchor>
    <xdr:from>
      <xdr:col>6</xdr:col>
      <xdr:colOff>590550</xdr:colOff>
      <xdr:row>1037</xdr:row>
      <xdr:rowOff>0</xdr:rowOff>
    </xdr:from>
    <xdr:ext cx="76200" cy="196850"/>
    <xdr:sp macro="" textlink="">
      <xdr:nvSpPr>
        <xdr:cNvPr id="877" name="Text Box 3">
          <a:extLst>
            <a:ext uri="{FF2B5EF4-FFF2-40B4-BE49-F238E27FC236}">
              <a16:creationId xmlns:a16="http://schemas.microsoft.com/office/drawing/2014/main" id="{A1D00CD2-9058-4F3F-B5A2-21890625C829}"/>
            </a:ext>
          </a:extLst>
        </xdr:cNvPr>
        <xdr:cNvSpPr txBox="1">
          <a:spLocks noChangeArrowheads="1"/>
        </xdr:cNvSpPr>
      </xdr:nvSpPr>
      <xdr:spPr bwMode="auto">
        <a:xfrm>
          <a:off x="4257675" y="160086675"/>
          <a:ext cx="76200" cy="196850"/>
        </a:xfrm>
        <a:prstGeom prst="rect">
          <a:avLst/>
        </a:prstGeom>
        <a:noFill/>
        <a:ln w="9525">
          <a:noFill/>
          <a:miter lim="800000"/>
          <a:headEnd/>
          <a:tailEnd/>
        </a:ln>
      </xdr:spPr>
    </xdr:sp>
    <xdr:clientData/>
  </xdr:oneCellAnchor>
  <xdr:oneCellAnchor>
    <xdr:from>
      <xdr:col>0</xdr:col>
      <xdr:colOff>0</xdr:colOff>
      <xdr:row>1037</xdr:row>
      <xdr:rowOff>0</xdr:rowOff>
    </xdr:from>
    <xdr:ext cx="28575" cy="104775"/>
    <xdr:sp macro="" textlink="">
      <xdr:nvSpPr>
        <xdr:cNvPr id="878" name="Text Box 4">
          <a:extLst>
            <a:ext uri="{FF2B5EF4-FFF2-40B4-BE49-F238E27FC236}">
              <a16:creationId xmlns:a16="http://schemas.microsoft.com/office/drawing/2014/main" id="{84C84583-4874-4840-B805-0B468F51C195}"/>
            </a:ext>
          </a:extLst>
        </xdr:cNvPr>
        <xdr:cNvSpPr txBox="1">
          <a:spLocks noChangeArrowheads="1"/>
        </xdr:cNvSpPr>
      </xdr:nvSpPr>
      <xdr:spPr bwMode="auto">
        <a:xfrm>
          <a:off x="0" y="160086675"/>
          <a:ext cx="28575" cy="10477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65" name="Text Box 3">
          <a:extLst>
            <a:ext uri="{FF2B5EF4-FFF2-40B4-BE49-F238E27FC236}">
              <a16:creationId xmlns:a16="http://schemas.microsoft.com/office/drawing/2014/main" id="{33202CC4-38B8-4F98-8F43-8D917EE59D9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66" name="Text Box 3">
          <a:extLst>
            <a:ext uri="{FF2B5EF4-FFF2-40B4-BE49-F238E27FC236}">
              <a16:creationId xmlns:a16="http://schemas.microsoft.com/office/drawing/2014/main" id="{98F10CDB-9526-47BA-8250-7B5EBA47AA34}"/>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67" name="Text Box 3">
          <a:extLst>
            <a:ext uri="{FF2B5EF4-FFF2-40B4-BE49-F238E27FC236}">
              <a16:creationId xmlns:a16="http://schemas.microsoft.com/office/drawing/2014/main" id="{269E26AA-7358-4977-8227-B1BF3B02E99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68" name="Text Box 3">
          <a:extLst>
            <a:ext uri="{FF2B5EF4-FFF2-40B4-BE49-F238E27FC236}">
              <a16:creationId xmlns:a16="http://schemas.microsoft.com/office/drawing/2014/main" id="{E217778E-5946-4F53-808A-0C3C93128EA0}"/>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69" name="Text Box 3">
          <a:extLst>
            <a:ext uri="{FF2B5EF4-FFF2-40B4-BE49-F238E27FC236}">
              <a16:creationId xmlns:a16="http://schemas.microsoft.com/office/drawing/2014/main" id="{2E09F108-064A-4529-B3AF-19B5576006F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0" name="Text Box 3">
          <a:extLst>
            <a:ext uri="{FF2B5EF4-FFF2-40B4-BE49-F238E27FC236}">
              <a16:creationId xmlns:a16="http://schemas.microsoft.com/office/drawing/2014/main" id="{10FFC992-E62E-41CE-89E0-EE15EC89FD0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1" name="Text Box 3">
          <a:extLst>
            <a:ext uri="{FF2B5EF4-FFF2-40B4-BE49-F238E27FC236}">
              <a16:creationId xmlns:a16="http://schemas.microsoft.com/office/drawing/2014/main" id="{473665C6-9C41-4300-B7E5-D0C3377DAB0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72" name="Text Box 3">
          <a:extLst>
            <a:ext uri="{FF2B5EF4-FFF2-40B4-BE49-F238E27FC236}">
              <a16:creationId xmlns:a16="http://schemas.microsoft.com/office/drawing/2014/main" id="{26C11F36-D0D2-4DE6-ADE4-6AE792FE6A42}"/>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3" name="Text Box 3">
          <a:extLst>
            <a:ext uri="{FF2B5EF4-FFF2-40B4-BE49-F238E27FC236}">
              <a16:creationId xmlns:a16="http://schemas.microsoft.com/office/drawing/2014/main" id="{CEBF42BE-6B95-4950-9682-9B719E992019}"/>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4" name="Text Box 3">
          <a:extLst>
            <a:ext uri="{FF2B5EF4-FFF2-40B4-BE49-F238E27FC236}">
              <a16:creationId xmlns:a16="http://schemas.microsoft.com/office/drawing/2014/main" id="{B540968E-5C0A-4C19-B813-8CF55E3A0618}"/>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5" name="Text Box 3">
          <a:extLst>
            <a:ext uri="{FF2B5EF4-FFF2-40B4-BE49-F238E27FC236}">
              <a16:creationId xmlns:a16="http://schemas.microsoft.com/office/drawing/2014/main" id="{6E6432EE-9753-4FBA-9B42-EB48A7EBCC8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6" name="Text Box 3">
          <a:extLst>
            <a:ext uri="{FF2B5EF4-FFF2-40B4-BE49-F238E27FC236}">
              <a16:creationId xmlns:a16="http://schemas.microsoft.com/office/drawing/2014/main" id="{4635F993-B047-4A70-8BB8-B7DF28478E6B}"/>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7" name="Text Box 3">
          <a:extLst>
            <a:ext uri="{FF2B5EF4-FFF2-40B4-BE49-F238E27FC236}">
              <a16:creationId xmlns:a16="http://schemas.microsoft.com/office/drawing/2014/main" id="{D3691084-A685-453E-80C4-C514ACE2242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78" name="Text Box 3">
          <a:extLst>
            <a:ext uri="{FF2B5EF4-FFF2-40B4-BE49-F238E27FC236}">
              <a16:creationId xmlns:a16="http://schemas.microsoft.com/office/drawing/2014/main" id="{CFB3948B-623C-4E4A-80F5-C6B105ED964D}"/>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79" name="Text Box 3">
          <a:extLst>
            <a:ext uri="{FF2B5EF4-FFF2-40B4-BE49-F238E27FC236}">
              <a16:creationId xmlns:a16="http://schemas.microsoft.com/office/drawing/2014/main" id="{D19D25E9-6D73-4C9E-8245-C60EDF9A46E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0" name="Text Box 3">
          <a:extLst>
            <a:ext uri="{FF2B5EF4-FFF2-40B4-BE49-F238E27FC236}">
              <a16:creationId xmlns:a16="http://schemas.microsoft.com/office/drawing/2014/main" id="{517EDA7D-0C53-430A-AAF6-9E9BD304FEE5}"/>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1" name="Text Box 3">
          <a:extLst>
            <a:ext uri="{FF2B5EF4-FFF2-40B4-BE49-F238E27FC236}">
              <a16:creationId xmlns:a16="http://schemas.microsoft.com/office/drawing/2014/main" id="{E6D13F11-82E2-4410-B7DD-41AECA26E5F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2" name="Text Box 3">
          <a:extLst>
            <a:ext uri="{FF2B5EF4-FFF2-40B4-BE49-F238E27FC236}">
              <a16:creationId xmlns:a16="http://schemas.microsoft.com/office/drawing/2014/main" id="{E1B5EA22-E8EE-4483-BDA0-851A8A749D9E}"/>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3" name="Text Box 3">
          <a:extLst>
            <a:ext uri="{FF2B5EF4-FFF2-40B4-BE49-F238E27FC236}">
              <a16:creationId xmlns:a16="http://schemas.microsoft.com/office/drawing/2014/main" id="{5DC2EB81-E84D-4BD3-9C51-2CEA3C879C1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84" name="Text Box 3">
          <a:extLst>
            <a:ext uri="{FF2B5EF4-FFF2-40B4-BE49-F238E27FC236}">
              <a16:creationId xmlns:a16="http://schemas.microsoft.com/office/drawing/2014/main" id="{B16B7DF7-D85F-4E65-9E89-9B36753844CC}"/>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5" name="Text Box 3">
          <a:extLst>
            <a:ext uri="{FF2B5EF4-FFF2-40B4-BE49-F238E27FC236}">
              <a16:creationId xmlns:a16="http://schemas.microsoft.com/office/drawing/2014/main" id="{D1D3167C-70FB-4958-88C8-B7695E4474C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6" name="Text Box 3">
          <a:extLst>
            <a:ext uri="{FF2B5EF4-FFF2-40B4-BE49-F238E27FC236}">
              <a16:creationId xmlns:a16="http://schemas.microsoft.com/office/drawing/2014/main" id="{CEAFA1E2-F872-4B8C-AB2C-1A273D034CBC}"/>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7" name="Text Box 3">
          <a:extLst>
            <a:ext uri="{FF2B5EF4-FFF2-40B4-BE49-F238E27FC236}">
              <a16:creationId xmlns:a16="http://schemas.microsoft.com/office/drawing/2014/main" id="{6A8A430B-B807-4D77-8C8D-F90241D91211}"/>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8" name="Text Box 3">
          <a:extLst>
            <a:ext uri="{FF2B5EF4-FFF2-40B4-BE49-F238E27FC236}">
              <a16:creationId xmlns:a16="http://schemas.microsoft.com/office/drawing/2014/main" id="{4FC55336-699E-483B-AF3F-6254EF3C6F9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89" name="Text Box 3">
          <a:extLst>
            <a:ext uri="{FF2B5EF4-FFF2-40B4-BE49-F238E27FC236}">
              <a16:creationId xmlns:a16="http://schemas.microsoft.com/office/drawing/2014/main" id="{9C359C0F-6C32-4A21-AC3A-20287A807288}"/>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90" name="Text Box 3">
          <a:extLst>
            <a:ext uri="{FF2B5EF4-FFF2-40B4-BE49-F238E27FC236}">
              <a16:creationId xmlns:a16="http://schemas.microsoft.com/office/drawing/2014/main" id="{D80A686C-D2FE-4CDD-9C61-9894D2800058}"/>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1" name="Text Box 3">
          <a:extLst>
            <a:ext uri="{FF2B5EF4-FFF2-40B4-BE49-F238E27FC236}">
              <a16:creationId xmlns:a16="http://schemas.microsoft.com/office/drawing/2014/main" id="{55D8CD54-A625-4C85-8F5C-1C353CDFF7C1}"/>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2" name="Text Box 3">
          <a:extLst>
            <a:ext uri="{FF2B5EF4-FFF2-40B4-BE49-F238E27FC236}">
              <a16:creationId xmlns:a16="http://schemas.microsoft.com/office/drawing/2014/main" id="{7CA7035C-5762-4E06-95CA-815A68A76445}"/>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3" name="Text Box 3">
          <a:extLst>
            <a:ext uri="{FF2B5EF4-FFF2-40B4-BE49-F238E27FC236}">
              <a16:creationId xmlns:a16="http://schemas.microsoft.com/office/drawing/2014/main" id="{EFBD81DA-9D46-4F5C-94BC-B4D9E8887EAA}"/>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4" name="Text Box 3">
          <a:extLst>
            <a:ext uri="{FF2B5EF4-FFF2-40B4-BE49-F238E27FC236}">
              <a16:creationId xmlns:a16="http://schemas.microsoft.com/office/drawing/2014/main" id="{446DDB65-7DCE-4B41-BAAF-5922F9ACD7B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5" name="Text Box 3">
          <a:extLst>
            <a:ext uri="{FF2B5EF4-FFF2-40B4-BE49-F238E27FC236}">
              <a16:creationId xmlns:a16="http://schemas.microsoft.com/office/drawing/2014/main" id="{2D7DDF45-6DAD-4F06-B6C6-9A4C5BED723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996" name="Text Box 3">
          <a:extLst>
            <a:ext uri="{FF2B5EF4-FFF2-40B4-BE49-F238E27FC236}">
              <a16:creationId xmlns:a16="http://schemas.microsoft.com/office/drawing/2014/main" id="{1994240B-ACE0-41E2-A354-DA24053630C6}"/>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7" name="Text Box 3">
          <a:extLst>
            <a:ext uri="{FF2B5EF4-FFF2-40B4-BE49-F238E27FC236}">
              <a16:creationId xmlns:a16="http://schemas.microsoft.com/office/drawing/2014/main" id="{7BF4E845-28F8-4250-80B4-490A3285571B}"/>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8" name="Text Box 3">
          <a:extLst>
            <a:ext uri="{FF2B5EF4-FFF2-40B4-BE49-F238E27FC236}">
              <a16:creationId xmlns:a16="http://schemas.microsoft.com/office/drawing/2014/main" id="{D1686809-820B-4163-9E8F-134156071BD3}"/>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999" name="Text Box 3">
          <a:extLst>
            <a:ext uri="{FF2B5EF4-FFF2-40B4-BE49-F238E27FC236}">
              <a16:creationId xmlns:a16="http://schemas.microsoft.com/office/drawing/2014/main" id="{2383F3EA-78EF-419E-A091-8ECABF021762}"/>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00" name="Text Box 3">
          <a:extLst>
            <a:ext uri="{FF2B5EF4-FFF2-40B4-BE49-F238E27FC236}">
              <a16:creationId xmlns:a16="http://schemas.microsoft.com/office/drawing/2014/main" id="{28C9E90F-45E3-49A9-8F93-556F4FE95687}"/>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01" name="Text Box 3">
          <a:extLst>
            <a:ext uri="{FF2B5EF4-FFF2-40B4-BE49-F238E27FC236}">
              <a16:creationId xmlns:a16="http://schemas.microsoft.com/office/drawing/2014/main" id="{09219414-FEE1-4671-B47F-B83AE5F1F59D}"/>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02" name="Text Box 3">
          <a:extLst>
            <a:ext uri="{FF2B5EF4-FFF2-40B4-BE49-F238E27FC236}">
              <a16:creationId xmlns:a16="http://schemas.microsoft.com/office/drawing/2014/main" id="{50F044E0-AC04-4C7F-B91C-DC03C22C95CD}"/>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6</xdr:col>
      <xdr:colOff>590550</xdr:colOff>
      <xdr:row>1095</xdr:row>
      <xdr:rowOff>0</xdr:rowOff>
    </xdr:from>
    <xdr:ext cx="76200" cy="200025"/>
    <xdr:sp macro="" textlink="">
      <xdr:nvSpPr>
        <xdr:cNvPr id="1003" name="Text Box 3">
          <a:extLst>
            <a:ext uri="{FF2B5EF4-FFF2-40B4-BE49-F238E27FC236}">
              <a16:creationId xmlns:a16="http://schemas.microsoft.com/office/drawing/2014/main" id="{6A9965FC-1118-4900-8B45-D3F1DEAF8A16}"/>
            </a:ext>
          </a:extLst>
        </xdr:cNvPr>
        <xdr:cNvSpPr txBox="1">
          <a:spLocks noChangeArrowheads="1"/>
        </xdr:cNvSpPr>
      </xdr:nvSpPr>
      <xdr:spPr bwMode="auto">
        <a:xfrm>
          <a:off x="4257675" y="169545000"/>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1004" name="Text Box 3">
          <a:extLst>
            <a:ext uri="{FF2B5EF4-FFF2-40B4-BE49-F238E27FC236}">
              <a16:creationId xmlns:a16="http://schemas.microsoft.com/office/drawing/2014/main" id="{447091B1-714F-4AAD-9BC4-B1C9DC7C936A}"/>
            </a:ext>
          </a:extLst>
        </xdr:cNvPr>
        <xdr:cNvSpPr txBox="1">
          <a:spLocks noChangeArrowheads="1"/>
        </xdr:cNvSpPr>
      </xdr:nvSpPr>
      <xdr:spPr bwMode="auto">
        <a:xfrm>
          <a:off x="4257675" y="169745025"/>
          <a:ext cx="76200" cy="200025"/>
        </a:xfrm>
        <a:prstGeom prst="rect">
          <a:avLst/>
        </a:prstGeom>
        <a:noFill/>
        <a:ln w="9525">
          <a:noFill/>
          <a:miter lim="800000"/>
          <a:headEnd/>
          <a:tailEnd/>
        </a:ln>
      </xdr:spPr>
    </xdr:sp>
    <xdr:clientData/>
  </xdr:oneCellAnchor>
  <xdr:oneCellAnchor>
    <xdr:from>
      <xdr:col>0</xdr:col>
      <xdr:colOff>0</xdr:colOff>
      <xdr:row>1096</xdr:row>
      <xdr:rowOff>0</xdr:rowOff>
    </xdr:from>
    <xdr:ext cx="28575" cy="104775"/>
    <xdr:sp macro="" textlink="">
      <xdr:nvSpPr>
        <xdr:cNvPr id="1005" name="Text Box 4">
          <a:extLst>
            <a:ext uri="{FF2B5EF4-FFF2-40B4-BE49-F238E27FC236}">
              <a16:creationId xmlns:a16="http://schemas.microsoft.com/office/drawing/2014/main" id="{D5645F85-24DA-4D52-8389-C22EE9569C2B}"/>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196850"/>
    <xdr:sp macro="" textlink="">
      <xdr:nvSpPr>
        <xdr:cNvPr id="1006" name="Text Box 3">
          <a:extLst>
            <a:ext uri="{FF2B5EF4-FFF2-40B4-BE49-F238E27FC236}">
              <a16:creationId xmlns:a16="http://schemas.microsoft.com/office/drawing/2014/main" id="{4069F80A-E9AF-4324-AB05-B94F553A903B}"/>
            </a:ext>
          </a:extLst>
        </xdr:cNvPr>
        <xdr:cNvSpPr txBox="1">
          <a:spLocks noChangeArrowheads="1"/>
        </xdr:cNvSpPr>
      </xdr:nvSpPr>
      <xdr:spPr bwMode="auto">
        <a:xfrm>
          <a:off x="4257675" y="169745025"/>
          <a:ext cx="76200" cy="196850"/>
        </a:xfrm>
        <a:prstGeom prst="rect">
          <a:avLst/>
        </a:prstGeom>
        <a:noFill/>
        <a:ln w="9525">
          <a:noFill/>
          <a:miter lim="800000"/>
          <a:headEnd/>
          <a:tailEnd/>
        </a:ln>
      </xdr:spPr>
    </xdr:sp>
    <xdr:clientData/>
  </xdr:oneCellAnchor>
  <xdr:oneCellAnchor>
    <xdr:from>
      <xdr:col>0</xdr:col>
      <xdr:colOff>0</xdr:colOff>
      <xdr:row>1096</xdr:row>
      <xdr:rowOff>0</xdr:rowOff>
    </xdr:from>
    <xdr:ext cx="28575" cy="104775"/>
    <xdr:sp macro="" textlink="">
      <xdr:nvSpPr>
        <xdr:cNvPr id="1007" name="Text Box 4">
          <a:extLst>
            <a:ext uri="{FF2B5EF4-FFF2-40B4-BE49-F238E27FC236}">
              <a16:creationId xmlns:a16="http://schemas.microsoft.com/office/drawing/2014/main" id="{1D2CDF89-6B40-4C33-9355-68A580663D59}"/>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08" name="Text Box 3">
          <a:extLst>
            <a:ext uri="{FF2B5EF4-FFF2-40B4-BE49-F238E27FC236}">
              <a16:creationId xmlns:a16="http://schemas.microsoft.com/office/drawing/2014/main" id="{65A92D26-16C0-4BD7-A1CB-816E52AAF881}"/>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09" name="Text Box 3">
          <a:extLst>
            <a:ext uri="{FF2B5EF4-FFF2-40B4-BE49-F238E27FC236}">
              <a16:creationId xmlns:a16="http://schemas.microsoft.com/office/drawing/2014/main" id="{C323A5AC-1295-4B53-9459-4DF3F5A92545}"/>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0" name="Text Box 3">
          <a:extLst>
            <a:ext uri="{FF2B5EF4-FFF2-40B4-BE49-F238E27FC236}">
              <a16:creationId xmlns:a16="http://schemas.microsoft.com/office/drawing/2014/main" id="{4CB4314B-B00E-4DA5-8E0D-7ABA51D3B0A7}"/>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1" name="Text Box 3">
          <a:extLst>
            <a:ext uri="{FF2B5EF4-FFF2-40B4-BE49-F238E27FC236}">
              <a16:creationId xmlns:a16="http://schemas.microsoft.com/office/drawing/2014/main" id="{6D3CF9BC-E8C4-484F-B38D-92D80CA0746B}"/>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2" name="Text Box 3">
          <a:extLst>
            <a:ext uri="{FF2B5EF4-FFF2-40B4-BE49-F238E27FC236}">
              <a16:creationId xmlns:a16="http://schemas.microsoft.com/office/drawing/2014/main" id="{08FC5D23-8CCA-4F77-929C-5148FD196C3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3" name="Text Box 3">
          <a:extLst>
            <a:ext uri="{FF2B5EF4-FFF2-40B4-BE49-F238E27FC236}">
              <a16:creationId xmlns:a16="http://schemas.microsoft.com/office/drawing/2014/main" id="{E912C731-8228-42DB-8B91-D69281E8CEF8}"/>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4" name="Text Box 3">
          <a:extLst>
            <a:ext uri="{FF2B5EF4-FFF2-40B4-BE49-F238E27FC236}">
              <a16:creationId xmlns:a16="http://schemas.microsoft.com/office/drawing/2014/main" id="{48FDD74A-A915-4C95-B069-41FA0D371820}"/>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15" name="Text Box 3">
          <a:extLst>
            <a:ext uri="{FF2B5EF4-FFF2-40B4-BE49-F238E27FC236}">
              <a16:creationId xmlns:a16="http://schemas.microsoft.com/office/drawing/2014/main" id="{48CA7CEB-843D-4730-A3D6-B1E0D751D11A}"/>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6" name="Text Box 3">
          <a:extLst>
            <a:ext uri="{FF2B5EF4-FFF2-40B4-BE49-F238E27FC236}">
              <a16:creationId xmlns:a16="http://schemas.microsoft.com/office/drawing/2014/main" id="{6FDA9814-1CA7-4290-9716-41F403A4F1E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7" name="Text Box 3">
          <a:extLst>
            <a:ext uri="{FF2B5EF4-FFF2-40B4-BE49-F238E27FC236}">
              <a16:creationId xmlns:a16="http://schemas.microsoft.com/office/drawing/2014/main" id="{10B0B531-A590-47ED-8A02-7D262B041A8A}"/>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8" name="Text Box 3">
          <a:extLst>
            <a:ext uri="{FF2B5EF4-FFF2-40B4-BE49-F238E27FC236}">
              <a16:creationId xmlns:a16="http://schemas.microsoft.com/office/drawing/2014/main" id="{B4A1F63E-1DD4-4500-80B1-563660572D29}"/>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19" name="Text Box 3">
          <a:extLst>
            <a:ext uri="{FF2B5EF4-FFF2-40B4-BE49-F238E27FC236}">
              <a16:creationId xmlns:a16="http://schemas.microsoft.com/office/drawing/2014/main" id="{48056190-9B36-465B-9609-B2A97AE77664}"/>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0" name="Text Box 3">
          <a:extLst>
            <a:ext uri="{FF2B5EF4-FFF2-40B4-BE49-F238E27FC236}">
              <a16:creationId xmlns:a16="http://schemas.microsoft.com/office/drawing/2014/main" id="{D0E020CB-1C4B-41FE-AA78-24E2CF16245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21" name="Text Box 3">
          <a:extLst>
            <a:ext uri="{FF2B5EF4-FFF2-40B4-BE49-F238E27FC236}">
              <a16:creationId xmlns:a16="http://schemas.microsoft.com/office/drawing/2014/main" id="{A9FEFE68-8E50-4EF8-85AC-543ACC4A6BD4}"/>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2" name="Text Box 3">
          <a:extLst>
            <a:ext uri="{FF2B5EF4-FFF2-40B4-BE49-F238E27FC236}">
              <a16:creationId xmlns:a16="http://schemas.microsoft.com/office/drawing/2014/main" id="{D55B9E3D-08AD-4E90-A41A-F26B0696F92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3" name="Text Box 3">
          <a:extLst>
            <a:ext uri="{FF2B5EF4-FFF2-40B4-BE49-F238E27FC236}">
              <a16:creationId xmlns:a16="http://schemas.microsoft.com/office/drawing/2014/main" id="{FD4A07B7-EE9A-4214-8F01-D8DDF6F1BB5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4" name="Text Box 3">
          <a:extLst>
            <a:ext uri="{FF2B5EF4-FFF2-40B4-BE49-F238E27FC236}">
              <a16:creationId xmlns:a16="http://schemas.microsoft.com/office/drawing/2014/main" id="{D3C38D7B-5CBF-4536-AF73-9A5DF13DBF4D}"/>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5" name="Text Box 3">
          <a:extLst>
            <a:ext uri="{FF2B5EF4-FFF2-40B4-BE49-F238E27FC236}">
              <a16:creationId xmlns:a16="http://schemas.microsoft.com/office/drawing/2014/main" id="{D8C0F0B9-1BCC-4ED7-875C-0F9DDC1C42C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6" name="Text Box 3">
          <a:extLst>
            <a:ext uri="{FF2B5EF4-FFF2-40B4-BE49-F238E27FC236}">
              <a16:creationId xmlns:a16="http://schemas.microsoft.com/office/drawing/2014/main" id="{C79B3C49-DD63-47D1-B9F8-6C829D9A2ED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27" name="Text Box 3">
          <a:extLst>
            <a:ext uri="{FF2B5EF4-FFF2-40B4-BE49-F238E27FC236}">
              <a16:creationId xmlns:a16="http://schemas.microsoft.com/office/drawing/2014/main" id="{70EFBBFD-7865-4B78-94E4-9C3E2551CDEE}"/>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8" name="Text Box 3">
          <a:extLst>
            <a:ext uri="{FF2B5EF4-FFF2-40B4-BE49-F238E27FC236}">
              <a16:creationId xmlns:a16="http://schemas.microsoft.com/office/drawing/2014/main" id="{70DF58B5-50BC-409C-85B5-B9AE3E50BDC5}"/>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29" name="Text Box 3">
          <a:extLst>
            <a:ext uri="{FF2B5EF4-FFF2-40B4-BE49-F238E27FC236}">
              <a16:creationId xmlns:a16="http://schemas.microsoft.com/office/drawing/2014/main" id="{0F4BB977-E50A-40AE-9296-4184D3F48E6B}"/>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0" name="Text Box 3">
          <a:extLst>
            <a:ext uri="{FF2B5EF4-FFF2-40B4-BE49-F238E27FC236}">
              <a16:creationId xmlns:a16="http://schemas.microsoft.com/office/drawing/2014/main" id="{99B42C71-AC41-4ECD-90CD-3825EC583402}"/>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1" name="Text Box 3">
          <a:extLst>
            <a:ext uri="{FF2B5EF4-FFF2-40B4-BE49-F238E27FC236}">
              <a16:creationId xmlns:a16="http://schemas.microsoft.com/office/drawing/2014/main" id="{D80BC7ED-6381-47AC-AB65-77427B0B7BC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2" name="Text Box 3">
          <a:extLst>
            <a:ext uri="{FF2B5EF4-FFF2-40B4-BE49-F238E27FC236}">
              <a16:creationId xmlns:a16="http://schemas.microsoft.com/office/drawing/2014/main" id="{813B667C-AA6D-4B21-BAD4-9BE86B1AA06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33" name="Text Box 3">
          <a:extLst>
            <a:ext uri="{FF2B5EF4-FFF2-40B4-BE49-F238E27FC236}">
              <a16:creationId xmlns:a16="http://schemas.microsoft.com/office/drawing/2014/main" id="{A1AA795A-9D44-466E-856B-B0C2E59E126E}"/>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4" name="Text Box 3">
          <a:extLst>
            <a:ext uri="{FF2B5EF4-FFF2-40B4-BE49-F238E27FC236}">
              <a16:creationId xmlns:a16="http://schemas.microsoft.com/office/drawing/2014/main" id="{F532B004-F003-40FE-B31C-FDEECE7DB0EA}"/>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5" name="Text Box 3">
          <a:extLst>
            <a:ext uri="{FF2B5EF4-FFF2-40B4-BE49-F238E27FC236}">
              <a16:creationId xmlns:a16="http://schemas.microsoft.com/office/drawing/2014/main" id="{F98DF5A4-D84D-4BFF-A048-8FEAEBE83D09}"/>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6" name="Text Box 3">
          <a:extLst>
            <a:ext uri="{FF2B5EF4-FFF2-40B4-BE49-F238E27FC236}">
              <a16:creationId xmlns:a16="http://schemas.microsoft.com/office/drawing/2014/main" id="{480BA710-06AB-4B86-9047-B22CF1FD6D35}"/>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7" name="Text Box 3">
          <a:extLst>
            <a:ext uri="{FF2B5EF4-FFF2-40B4-BE49-F238E27FC236}">
              <a16:creationId xmlns:a16="http://schemas.microsoft.com/office/drawing/2014/main" id="{81EB71FC-B1FF-477B-8317-CCB35A0CD29F}"/>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38" name="Text Box 3">
          <a:extLst>
            <a:ext uri="{FF2B5EF4-FFF2-40B4-BE49-F238E27FC236}">
              <a16:creationId xmlns:a16="http://schemas.microsoft.com/office/drawing/2014/main" id="{B1DED52C-57A3-49E7-95F2-2165CBAFC643}"/>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39" name="Text Box 3">
          <a:extLst>
            <a:ext uri="{FF2B5EF4-FFF2-40B4-BE49-F238E27FC236}">
              <a16:creationId xmlns:a16="http://schemas.microsoft.com/office/drawing/2014/main" id="{537AD8DA-DAB6-4C4B-98EE-4EADBA280231}"/>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0" name="Text Box 3">
          <a:extLst>
            <a:ext uri="{FF2B5EF4-FFF2-40B4-BE49-F238E27FC236}">
              <a16:creationId xmlns:a16="http://schemas.microsoft.com/office/drawing/2014/main" id="{CB752B03-EF48-4FEC-BD69-AD74F1E19C53}"/>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1" name="Text Box 3">
          <a:extLst>
            <a:ext uri="{FF2B5EF4-FFF2-40B4-BE49-F238E27FC236}">
              <a16:creationId xmlns:a16="http://schemas.microsoft.com/office/drawing/2014/main" id="{1DD1CCB2-B7A0-4759-89A1-279D38DAD787}"/>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2" name="Text Box 3">
          <a:extLst>
            <a:ext uri="{FF2B5EF4-FFF2-40B4-BE49-F238E27FC236}">
              <a16:creationId xmlns:a16="http://schemas.microsoft.com/office/drawing/2014/main" id="{6D842A0E-3E9E-400F-AD90-3EA124BE3DD6}"/>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3" name="Text Box 3">
          <a:extLst>
            <a:ext uri="{FF2B5EF4-FFF2-40B4-BE49-F238E27FC236}">
              <a16:creationId xmlns:a16="http://schemas.microsoft.com/office/drawing/2014/main" id="{59A4FAA2-42C3-475F-976A-B8FB805EF181}"/>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4" name="Text Box 3">
          <a:extLst>
            <a:ext uri="{FF2B5EF4-FFF2-40B4-BE49-F238E27FC236}">
              <a16:creationId xmlns:a16="http://schemas.microsoft.com/office/drawing/2014/main" id="{590DBB56-6770-43BD-933E-BDA051963B1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1094</xdr:row>
      <xdr:rowOff>0</xdr:rowOff>
    </xdr:from>
    <xdr:ext cx="76200" cy="196850"/>
    <xdr:sp macro="" textlink="">
      <xdr:nvSpPr>
        <xdr:cNvPr id="1045" name="Text Box 3">
          <a:extLst>
            <a:ext uri="{FF2B5EF4-FFF2-40B4-BE49-F238E27FC236}">
              <a16:creationId xmlns:a16="http://schemas.microsoft.com/office/drawing/2014/main" id="{7C8B8B67-A7C1-4DEE-8CDF-77C250272187}"/>
            </a:ext>
          </a:extLst>
        </xdr:cNvPr>
        <xdr:cNvSpPr txBox="1">
          <a:spLocks noChangeArrowheads="1"/>
        </xdr:cNvSpPr>
      </xdr:nvSpPr>
      <xdr:spPr bwMode="auto">
        <a:xfrm>
          <a:off x="4257675" y="169383075"/>
          <a:ext cx="76200" cy="196850"/>
        </a:xfrm>
        <a:prstGeom prst="rect">
          <a:avLst/>
        </a:prstGeom>
        <a:noFill/>
        <a:ln w="9525">
          <a:noFill/>
          <a:miter lim="800000"/>
          <a:headEnd/>
          <a:tailEnd/>
        </a:ln>
      </xdr:spPr>
    </xdr:sp>
    <xdr:clientData/>
  </xdr:oneCellAnchor>
  <xdr:oneCellAnchor>
    <xdr:from>
      <xdr:col>6</xdr:col>
      <xdr:colOff>590550</xdr:colOff>
      <xdr:row>1094</xdr:row>
      <xdr:rowOff>0</xdr:rowOff>
    </xdr:from>
    <xdr:ext cx="76200" cy="200025"/>
    <xdr:sp macro="" textlink="">
      <xdr:nvSpPr>
        <xdr:cNvPr id="1046" name="Text Box 3">
          <a:extLst>
            <a:ext uri="{FF2B5EF4-FFF2-40B4-BE49-F238E27FC236}">
              <a16:creationId xmlns:a16="http://schemas.microsoft.com/office/drawing/2014/main" id="{274790A0-9B92-4811-A21F-BCEDF9EE1B9C}"/>
            </a:ext>
          </a:extLst>
        </xdr:cNvPr>
        <xdr:cNvSpPr txBox="1">
          <a:spLocks noChangeArrowheads="1"/>
        </xdr:cNvSpPr>
      </xdr:nvSpPr>
      <xdr:spPr bwMode="auto">
        <a:xfrm>
          <a:off x="4257675" y="169383075"/>
          <a:ext cx="76200" cy="200025"/>
        </a:xfrm>
        <a:prstGeom prst="rect">
          <a:avLst/>
        </a:prstGeom>
        <a:noFill/>
        <a:ln w="9525">
          <a:noFill/>
          <a:miter lim="800000"/>
          <a:headEnd/>
          <a:tailEnd/>
        </a:ln>
      </xdr:spPr>
    </xdr:sp>
    <xdr:clientData/>
  </xdr:oneCellAnchor>
  <xdr:oneCellAnchor>
    <xdr:from>
      <xdr:col>6</xdr:col>
      <xdr:colOff>590550</xdr:colOff>
      <xdr:row>1096</xdr:row>
      <xdr:rowOff>0</xdr:rowOff>
    </xdr:from>
    <xdr:ext cx="76200" cy="200025"/>
    <xdr:sp macro="" textlink="">
      <xdr:nvSpPr>
        <xdr:cNvPr id="1047" name="Text Box 3">
          <a:extLst>
            <a:ext uri="{FF2B5EF4-FFF2-40B4-BE49-F238E27FC236}">
              <a16:creationId xmlns:a16="http://schemas.microsoft.com/office/drawing/2014/main" id="{028F30AA-A738-4852-A22D-51EE32614734}"/>
            </a:ext>
          </a:extLst>
        </xdr:cNvPr>
        <xdr:cNvSpPr txBox="1">
          <a:spLocks noChangeArrowheads="1"/>
        </xdr:cNvSpPr>
      </xdr:nvSpPr>
      <xdr:spPr bwMode="auto">
        <a:xfrm>
          <a:off x="4257675" y="169745025"/>
          <a:ext cx="76200" cy="200025"/>
        </a:xfrm>
        <a:prstGeom prst="rect">
          <a:avLst/>
        </a:prstGeom>
        <a:noFill/>
        <a:ln w="9525">
          <a:noFill/>
          <a:miter lim="800000"/>
          <a:headEnd/>
          <a:tailEnd/>
        </a:ln>
      </xdr:spPr>
    </xdr:sp>
    <xdr:clientData/>
  </xdr:oneCellAnchor>
  <xdr:oneCellAnchor>
    <xdr:from>
      <xdr:col>0</xdr:col>
      <xdr:colOff>0</xdr:colOff>
      <xdr:row>1096</xdr:row>
      <xdr:rowOff>0</xdr:rowOff>
    </xdr:from>
    <xdr:ext cx="28575" cy="104775"/>
    <xdr:sp macro="" textlink="">
      <xdr:nvSpPr>
        <xdr:cNvPr id="1048" name="Text Box 4">
          <a:extLst>
            <a:ext uri="{FF2B5EF4-FFF2-40B4-BE49-F238E27FC236}">
              <a16:creationId xmlns:a16="http://schemas.microsoft.com/office/drawing/2014/main" id="{4BE57373-ABDA-4988-A367-E9B17C448FB9}"/>
            </a:ext>
          </a:extLst>
        </xdr:cNvPr>
        <xdr:cNvSpPr txBox="1">
          <a:spLocks noChangeArrowheads="1"/>
        </xdr:cNvSpPr>
      </xdr:nvSpPr>
      <xdr:spPr bwMode="auto">
        <a:xfrm>
          <a:off x="0" y="169745025"/>
          <a:ext cx="28575" cy="104775"/>
        </a:xfrm>
        <a:prstGeom prst="rect">
          <a:avLst/>
        </a:prstGeom>
        <a:noFill/>
        <a:ln w="9525">
          <a:noFill/>
          <a:miter lim="800000"/>
          <a:headEnd/>
          <a:tailEnd/>
        </a:ln>
      </xdr:spPr>
    </xdr:sp>
    <xdr:clientData/>
  </xdr:oneCellAnchor>
  <xdr:oneCellAnchor>
    <xdr:from>
      <xdr:col>6</xdr:col>
      <xdr:colOff>590550</xdr:colOff>
      <xdr:row>1095</xdr:row>
      <xdr:rowOff>0</xdr:rowOff>
    </xdr:from>
    <xdr:ext cx="76200" cy="196850"/>
    <xdr:sp macro="" textlink="">
      <xdr:nvSpPr>
        <xdr:cNvPr id="1049" name="Text Box 3">
          <a:extLst>
            <a:ext uri="{FF2B5EF4-FFF2-40B4-BE49-F238E27FC236}">
              <a16:creationId xmlns:a16="http://schemas.microsoft.com/office/drawing/2014/main" id="{D413ACA2-9B22-4647-A3C1-7FF6D1787573}"/>
            </a:ext>
          </a:extLst>
        </xdr:cNvPr>
        <xdr:cNvSpPr txBox="1">
          <a:spLocks noChangeArrowheads="1"/>
        </xdr:cNvSpPr>
      </xdr:nvSpPr>
      <xdr:spPr bwMode="auto">
        <a:xfrm>
          <a:off x="4257675" y="169545000"/>
          <a:ext cx="76200" cy="196850"/>
        </a:xfrm>
        <a:prstGeom prst="rect">
          <a:avLst/>
        </a:prstGeom>
        <a:noFill/>
        <a:ln w="9525">
          <a:noFill/>
          <a:miter lim="800000"/>
          <a:headEnd/>
          <a:tailEnd/>
        </a:ln>
      </xdr:spPr>
    </xdr:sp>
    <xdr:clientData/>
  </xdr:oneCellAnchor>
  <xdr:oneCellAnchor>
    <xdr:from>
      <xdr:col>0</xdr:col>
      <xdr:colOff>0</xdr:colOff>
      <xdr:row>1095</xdr:row>
      <xdr:rowOff>0</xdr:rowOff>
    </xdr:from>
    <xdr:ext cx="28575" cy="104775"/>
    <xdr:sp macro="" textlink="">
      <xdr:nvSpPr>
        <xdr:cNvPr id="1050" name="Text Box 4">
          <a:extLst>
            <a:ext uri="{FF2B5EF4-FFF2-40B4-BE49-F238E27FC236}">
              <a16:creationId xmlns:a16="http://schemas.microsoft.com/office/drawing/2014/main" id="{B980F3FB-AC91-4D8D-9890-23B32728BF7E}"/>
            </a:ext>
          </a:extLst>
        </xdr:cNvPr>
        <xdr:cNvSpPr txBox="1">
          <a:spLocks noChangeArrowheads="1"/>
        </xdr:cNvSpPr>
      </xdr:nvSpPr>
      <xdr:spPr bwMode="auto">
        <a:xfrm>
          <a:off x="0" y="169545000"/>
          <a:ext cx="28575" cy="10477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1" name="Text Box 3">
          <a:extLst>
            <a:ext uri="{FF2B5EF4-FFF2-40B4-BE49-F238E27FC236}">
              <a16:creationId xmlns:a16="http://schemas.microsoft.com/office/drawing/2014/main" id="{BD264A04-75B7-402E-B5B5-9BA10FEC67A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52" name="Text Box 3">
          <a:extLst>
            <a:ext uri="{FF2B5EF4-FFF2-40B4-BE49-F238E27FC236}">
              <a16:creationId xmlns:a16="http://schemas.microsoft.com/office/drawing/2014/main" id="{951D1F19-D845-457A-81E4-4795883B5751}"/>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3" name="Text Box 3">
          <a:extLst>
            <a:ext uri="{FF2B5EF4-FFF2-40B4-BE49-F238E27FC236}">
              <a16:creationId xmlns:a16="http://schemas.microsoft.com/office/drawing/2014/main" id="{178E6DCE-9655-4D5F-85B4-63C5F39EFA8A}"/>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4" name="Text Box 3">
          <a:extLst>
            <a:ext uri="{FF2B5EF4-FFF2-40B4-BE49-F238E27FC236}">
              <a16:creationId xmlns:a16="http://schemas.microsoft.com/office/drawing/2014/main" id="{1C348671-79E3-4C21-9B2E-D0E9D4C007BE}"/>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5" name="Text Box 3">
          <a:extLst>
            <a:ext uri="{FF2B5EF4-FFF2-40B4-BE49-F238E27FC236}">
              <a16:creationId xmlns:a16="http://schemas.microsoft.com/office/drawing/2014/main" id="{27031923-30B8-4501-8BB4-2170B9E04D9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6" name="Text Box 3">
          <a:extLst>
            <a:ext uri="{FF2B5EF4-FFF2-40B4-BE49-F238E27FC236}">
              <a16:creationId xmlns:a16="http://schemas.microsoft.com/office/drawing/2014/main" id="{AA5807F6-C5E6-4693-A67D-31F3527FB25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7" name="Text Box 3">
          <a:extLst>
            <a:ext uri="{FF2B5EF4-FFF2-40B4-BE49-F238E27FC236}">
              <a16:creationId xmlns:a16="http://schemas.microsoft.com/office/drawing/2014/main" id="{048457C4-C2F7-4422-AAFE-CB469022ABA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58" name="Text Box 3">
          <a:extLst>
            <a:ext uri="{FF2B5EF4-FFF2-40B4-BE49-F238E27FC236}">
              <a16:creationId xmlns:a16="http://schemas.microsoft.com/office/drawing/2014/main" id="{83FD3F3F-2AB4-4100-9920-F73A94B9077B}"/>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59" name="Text Box 3">
          <a:extLst>
            <a:ext uri="{FF2B5EF4-FFF2-40B4-BE49-F238E27FC236}">
              <a16:creationId xmlns:a16="http://schemas.microsoft.com/office/drawing/2014/main" id="{38B52D92-AB89-49C8-9430-3432291F987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0" name="Text Box 3">
          <a:extLst>
            <a:ext uri="{FF2B5EF4-FFF2-40B4-BE49-F238E27FC236}">
              <a16:creationId xmlns:a16="http://schemas.microsoft.com/office/drawing/2014/main" id="{A97B7687-CA0F-4D40-8B66-7CDF19137EF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1" name="Text Box 3">
          <a:extLst>
            <a:ext uri="{FF2B5EF4-FFF2-40B4-BE49-F238E27FC236}">
              <a16:creationId xmlns:a16="http://schemas.microsoft.com/office/drawing/2014/main" id="{F9D465A7-DD5C-4727-B110-F1D06C4BD0B5}"/>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2" name="Text Box 3">
          <a:extLst>
            <a:ext uri="{FF2B5EF4-FFF2-40B4-BE49-F238E27FC236}">
              <a16:creationId xmlns:a16="http://schemas.microsoft.com/office/drawing/2014/main" id="{BE78CACC-E143-42BF-8228-4C657691AB3F}"/>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3" name="Text Box 3">
          <a:extLst>
            <a:ext uri="{FF2B5EF4-FFF2-40B4-BE49-F238E27FC236}">
              <a16:creationId xmlns:a16="http://schemas.microsoft.com/office/drawing/2014/main" id="{4C0CC1EC-3772-42FB-B82B-59F891862CA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64" name="Text Box 3">
          <a:extLst>
            <a:ext uri="{FF2B5EF4-FFF2-40B4-BE49-F238E27FC236}">
              <a16:creationId xmlns:a16="http://schemas.microsoft.com/office/drawing/2014/main" id="{4C5F3CCC-78AF-4F88-90F3-5BD9908916C4}"/>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5" name="Text Box 3">
          <a:extLst>
            <a:ext uri="{FF2B5EF4-FFF2-40B4-BE49-F238E27FC236}">
              <a16:creationId xmlns:a16="http://schemas.microsoft.com/office/drawing/2014/main" id="{FEB1D123-DDE3-41A3-8F5B-76AA3168715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6" name="Text Box 3">
          <a:extLst>
            <a:ext uri="{FF2B5EF4-FFF2-40B4-BE49-F238E27FC236}">
              <a16:creationId xmlns:a16="http://schemas.microsoft.com/office/drawing/2014/main" id="{8F6FD220-FCF1-49D2-8254-78FBA816033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7" name="Text Box 3">
          <a:extLst>
            <a:ext uri="{FF2B5EF4-FFF2-40B4-BE49-F238E27FC236}">
              <a16:creationId xmlns:a16="http://schemas.microsoft.com/office/drawing/2014/main" id="{5DF7FC54-7D90-4F8E-BDA0-5A2CEB978D6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8" name="Text Box 3">
          <a:extLst>
            <a:ext uri="{FF2B5EF4-FFF2-40B4-BE49-F238E27FC236}">
              <a16:creationId xmlns:a16="http://schemas.microsoft.com/office/drawing/2014/main" id="{082B9075-E2A5-4C34-A0FE-F5C3F3BA3AC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69" name="Text Box 3">
          <a:extLst>
            <a:ext uri="{FF2B5EF4-FFF2-40B4-BE49-F238E27FC236}">
              <a16:creationId xmlns:a16="http://schemas.microsoft.com/office/drawing/2014/main" id="{CD71D0D1-20EE-4234-A59C-C9A6256A7546}"/>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70" name="Text Box 3">
          <a:extLst>
            <a:ext uri="{FF2B5EF4-FFF2-40B4-BE49-F238E27FC236}">
              <a16:creationId xmlns:a16="http://schemas.microsoft.com/office/drawing/2014/main" id="{CDF869B7-1DFF-434A-9F6B-359CD3766C9B}"/>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1" name="Text Box 3">
          <a:extLst>
            <a:ext uri="{FF2B5EF4-FFF2-40B4-BE49-F238E27FC236}">
              <a16:creationId xmlns:a16="http://schemas.microsoft.com/office/drawing/2014/main" id="{076F78C7-C3B3-4F51-B3A2-7439DC0C070E}"/>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2" name="Text Box 3">
          <a:extLst>
            <a:ext uri="{FF2B5EF4-FFF2-40B4-BE49-F238E27FC236}">
              <a16:creationId xmlns:a16="http://schemas.microsoft.com/office/drawing/2014/main" id="{2F9E3BB7-9965-4679-BC13-987042CBD2DD}"/>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3" name="Text Box 3">
          <a:extLst>
            <a:ext uri="{FF2B5EF4-FFF2-40B4-BE49-F238E27FC236}">
              <a16:creationId xmlns:a16="http://schemas.microsoft.com/office/drawing/2014/main" id="{8848F752-2817-404F-A9DD-F67B07B2B97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4" name="Text Box 3">
          <a:extLst>
            <a:ext uri="{FF2B5EF4-FFF2-40B4-BE49-F238E27FC236}">
              <a16:creationId xmlns:a16="http://schemas.microsoft.com/office/drawing/2014/main" id="{39A8CF47-8BB0-4499-951B-4D798587BB77}"/>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5" name="Text Box 3">
          <a:extLst>
            <a:ext uri="{FF2B5EF4-FFF2-40B4-BE49-F238E27FC236}">
              <a16:creationId xmlns:a16="http://schemas.microsoft.com/office/drawing/2014/main" id="{06B921C9-106B-4D48-88A7-66017AC0301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76" name="Text Box 3">
          <a:extLst>
            <a:ext uri="{FF2B5EF4-FFF2-40B4-BE49-F238E27FC236}">
              <a16:creationId xmlns:a16="http://schemas.microsoft.com/office/drawing/2014/main" id="{AC51B9A1-0C89-42D4-9EB2-434960FC1957}"/>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7" name="Text Box 3">
          <a:extLst>
            <a:ext uri="{FF2B5EF4-FFF2-40B4-BE49-F238E27FC236}">
              <a16:creationId xmlns:a16="http://schemas.microsoft.com/office/drawing/2014/main" id="{04318BD8-9EC3-42E6-A08F-BE79B70A7551}"/>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8" name="Text Box 3">
          <a:extLst>
            <a:ext uri="{FF2B5EF4-FFF2-40B4-BE49-F238E27FC236}">
              <a16:creationId xmlns:a16="http://schemas.microsoft.com/office/drawing/2014/main" id="{E0082449-D5A0-4C1F-BC93-B50210F5ED69}"/>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79" name="Text Box 3">
          <a:extLst>
            <a:ext uri="{FF2B5EF4-FFF2-40B4-BE49-F238E27FC236}">
              <a16:creationId xmlns:a16="http://schemas.microsoft.com/office/drawing/2014/main" id="{5126E9AB-9175-4A13-B685-7D7A75323994}"/>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0" name="Text Box 3">
          <a:extLst>
            <a:ext uri="{FF2B5EF4-FFF2-40B4-BE49-F238E27FC236}">
              <a16:creationId xmlns:a16="http://schemas.microsoft.com/office/drawing/2014/main" id="{AF7A10A0-FC5B-4DF2-9F32-E0B40AC72D84}"/>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1" name="Text Box 3">
          <a:extLst>
            <a:ext uri="{FF2B5EF4-FFF2-40B4-BE49-F238E27FC236}">
              <a16:creationId xmlns:a16="http://schemas.microsoft.com/office/drawing/2014/main" id="{BEA7764D-6EEC-42C8-9042-4DBBBD35C0C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82" name="Text Box 3">
          <a:extLst>
            <a:ext uri="{FF2B5EF4-FFF2-40B4-BE49-F238E27FC236}">
              <a16:creationId xmlns:a16="http://schemas.microsoft.com/office/drawing/2014/main" id="{6D662C03-0495-4290-AA70-B3BEDA8C6F72}"/>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3" name="Text Box 3">
          <a:extLst>
            <a:ext uri="{FF2B5EF4-FFF2-40B4-BE49-F238E27FC236}">
              <a16:creationId xmlns:a16="http://schemas.microsoft.com/office/drawing/2014/main" id="{FC1FB854-9AF0-46CF-8370-C7FA0BF96290}"/>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4" name="Text Box 3">
          <a:extLst>
            <a:ext uri="{FF2B5EF4-FFF2-40B4-BE49-F238E27FC236}">
              <a16:creationId xmlns:a16="http://schemas.microsoft.com/office/drawing/2014/main" id="{93E8EC7F-0629-4B2B-9516-E442328ABD0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5" name="Text Box 3">
          <a:extLst>
            <a:ext uri="{FF2B5EF4-FFF2-40B4-BE49-F238E27FC236}">
              <a16:creationId xmlns:a16="http://schemas.microsoft.com/office/drawing/2014/main" id="{A6207996-66CB-41E2-ABF0-AE44B242ADBB}"/>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6" name="Text Box 3">
          <a:extLst>
            <a:ext uri="{FF2B5EF4-FFF2-40B4-BE49-F238E27FC236}">
              <a16:creationId xmlns:a16="http://schemas.microsoft.com/office/drawing/2014/main" id="{98454E2E-0A97-4025-96E2-D5147D562595}"/>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7" name="Text Box 3">
          <a:extLst>
            <a:ext uri="{FF2B5EF4-FFF2-40B4-BE49-F238E27FC236}">
              <a16:creationId xmlns:a16="http://schemas.microsoft.com/office/drawing/2014/main" id="{41D04390-C2DA-4590-B894-7F50498CE54D}"/>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088" name="Text Box 3">
          <a:extLst>
            <a:ext uri="{FF2B5EF4-FFF2-40B4-BE49-F238E27FC236}">
              <a16:creationId xmlns:a16="http://schemas.microsoft.com/office/drawing/2014/main" id="{012EF8BE-A647-4A88-B71F-D47BB82872F0}"/>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6</xdr:col>
      <xdr:colOff>590550</xdr:colOff>
      <xdr:row>1153</xdr:row>
      <xdr:rowOff>0</xdr:rowOff>
    </xdr:from>
    <xdr:ext cx="76200" cy="200025"/>
    <xdr:sp macro="" textlink="">
      <xdr:nvSpPr>
        <xdr:cNvPr id="1089" name="Text Box 3">
          <a:extLst>
            <a:ext uri="{FF2B5EF4-FFF2-40B4-BE49-F238E27FC236}">
              <a16:creationId xmlns:a16="http://schemas.microsoft.com/office/drawing/2014/main" id="{0023414D-F4D2-4AFE-BCC5-A398BF9658AC}"/>
            </a:ext>
          </a:extLst>
        </xdr:cNvPr>
        <xdr:cNvSpPr txBox="1">
          <a:spLocks noChangeArrowheads="1"/>
        </xdr:cNvSpPr>
      </xdr:nvSpPr>
      <xdr:spPr bwMode="auto">
        <a:xfrm>
          <a:off x="4257675" y="179003325"/>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090" name="Text Box 3">
          <a:extLst>
            <a:ext uri="{FF2B5EF4-FFF2-40B4-BE49-F238E27FC236}">
              <a16:creationId xmlns:a16="http://schemas.microsoft.com/office/drawing/2014/main" id="{4D23C063-F12D-4B9D-AD97-7BBC31E88EF0}"/>
            </a:ext>
          </a:extLst>
        </xdr:cNvPr>
        <xdr:cNvSpPr txBox="1">
          <a:spLocks noChangeArrowheads="1"/>
        </xdr:cNvSpPr>
      </xdr:nvSpPr>
      <xdr:spPr bwMode="auto">
        <a:xfrm>
          <a:off x="4257675" y="179203350"/>
          <a:ext cx="76200" cy="200025"/>
        </a:xfrm>
        <a:prstGeom prst="rect">
          <a:avLst/>
        </a:prstGeom>
        <a:noFill/>
        <a:ln w="9525">
          <a:noFill/>
          <a:miter lim="800000"/>
          <a:headEnd/>
          <a:tailEnd/>
        </a:ln>
      </xdr:spPr>
    </xdr:sp>
    <xdr:clientData/>
  </xdr:oneCellAnchor>
  <xdr:oneCellAnchor>
    <xdr:from>
      <xdr:col>0</xdr:col>
      <xdr:colOff>0</xdr:colOff>
      <xdr:row>1154</xdr:row>
      <xdr:rowOff>0</xdr:rowOff>
    </xdr:from>
    <xdr:ext cx="28575" cy="104775"/>
    <xdr:sp macro="" textlink="">
      <xdr:nvSpPr>
        <xdr:cNvPr id="1091" name="Text Box 4">
          <a:extLst>
            <a:ext uri="{FF2B5EF4-FFF2-40B4-BE49-F238E27FC236}">
              <a16:creationId xmlns:a16="http://schemas.microsoft.com/office/drawing/2014/main" id="{78C30F80-7A82-4FAE-9CF4-2D66E761E7EE}"/>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196850"/>
    <xdr:sp macro="" textlink="">
      <xdr:nvSpPr>
        <xdr:cNvPr id="1092" name="Text Box 3">
          <a:extLst>
            <a:ext uri="{FF2B5EF4-FFF2-40B4-BE49-F238E27FC236}">
              <a16:creationId xmlns:a16="http://schemas.microsoft.com/office/drawing/2014/main" id="{7400E263-35F6-4A31-AD7E-576FCBB6AD7B}"/>
            </a:ext>
          </a:extLst>
        </xdr:cNvPr>
        <xdr:cNvSpPr txBox="1">
          <a:spLocks noChangeArrowheads="1"/>
        </xdr:cNvSpPr>
      </xdr:nvSpPr>
      <xdr:spPr bwMode="auto">
        <a:xfrm>
          <a:off x="4257675" y="179203350"/>
          <a:ext cx="76200" cy="196850"/>
        </a:xfrm>
        <a:prstGeom prst="rect">
          <a:avLst/>
        </a:prstGeom>
        <a:noFill/>
        <a:ln w="9525">
          <a:noFill/>
          <a:miter lim="800000"/>
          <a:headEnd/>
          <a:tailEnd/>
        </a:ln>
      </xdr:spPr>
    </xdr:sp>
    <xdr:clientData/>
  </xdr:oneCellAnchor>
  <xdr:oneCellAnchor>
    <xdr:from>
      <xdr:col>0</xdr:col>
      <xdr:colOff>0</xdr:colOff>
      <xdr:row>1154</xdr:row>
      <xdr:rowOff>0</xdr:rowOff>
    </xdr:from>
    <xdr:ext cx="28575" cy="104775"/>
    <xdr:sp macro="" textlink="">
      <xdr:nvSpPr>
        <xdr:cNvPr id="1093" name="Text Box 4">
          <a:extLst>
            <a:ext uri="{FF2B5EF4-FFF2-40B4-BE49-F238E27FC236}">
              <a16:creationId xmlns:a16="http://schemas.microsoft.com/office/drawing/2014/main" id="{F77E497A-F9F5-46EE-B44E-8D5200C20FDC}"/>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094" name="Text Box 3">
          <a:extLst>
            <a:ext uri="{FF2B5EF4-FFF2-40B4-BE49-F238E27FC236}">
              <a16:creationId xmlns:a16="http://schemas.microsoft.com/office/drawing/2014/main" id="{3F3EE5FD-7B51-466D-9D27-D788F6B912A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095" name="Text Box 3">
          <a:extLst>
            <a:ext uri="{FF2B5EF4-FFF2-40B4-BE49-F238E27FC236}">
              <a16:creationId xmlns:a16="http://schemas.microsoft.com/office/drawing/2014/main" id="{2B005053-F870-4B69-8BF0-FA6432346A9D}"/>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096" name="Text Box 3">
          <a:extLst>
            <a:ext uri="{FF2B5EF4-FFF2-40B4-BE49-F238E27FC236}">
              <a16:creationId xmlns:a16="http://schemas.microsoft.com/office/drawing/2014/main" id="{CB22B1D7-0E1D-4CA2-9860-71350371113C}"/>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097" name="Text Box 3">
          <a:extLst>
            <a:ext uri="{FF2B5EF4-FFF2-40B4-BE49-F238E27FC236}">
              <a16:creationId xmlns:a16="http://schemas.microsoft.com/office/drawing/2014/main" id="{DF213C50-F006-4F06-B38A-50E2986CE4F2}"/>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098" name="Text Box 3">
          <a:extLst>
            <a:ext uri="{FF2B5EF4-FFF2-40B4-BE49-F238E27FC236}">
              <a16:creationId xmlns:a16="http://schemas.microsoft.com/office/drawing/2014/main" id="{F8544C8D-CF24-4838-97C3-C2B966407C9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099" name="Text Box 3">
          <a:extLst>
            <a:ext uri="{FF2B5EF4-FFF2-40B4-BE49-F238E27FC236}">
              <a16:creationId xmlns:a16="http://schemas.microsoft.com/office/drawing/2014/main" id="{6C861C71-50C4-4652-A8C6-040B7D0070C9}"/>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0" name="Text Box 3">
          <a:extLst>
            <a:ext uri="{FF2B5EF4-FFF2-40B4-BE49-F238E27FC236}">
              <a16:creationId xmlns:a16="http://schemas.microsoft.com/office/drawing/2014/main" id="{84A61B9E-24B3-418F-B61F-C654D7CD82A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01" name="Text Box 3">
          <a:extLst>
            <a:ext uri="{FF2B5EF4-FFF2-40B4-BE49-F238E27FC236}">
              <a16:creationId xmlns:a16="http://schemas.microsoft.com/office/drawing/2014/main" id="{45A25D9F-C0E5-4063-8224-C5C27F11951C}"/>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2" name="Text Box 3">
          <a:extLst>
            <a:ext uri="{FF2B5EF4-FFF2-40B4-BE49-F238E27FC236}">
              <a16:creationId xmlns:a16="http://schemas.microsoft.com/office/drawing/2014/main" id="{7981BED2-B988-4AB6-989E-B18DEC4AB5C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3" name="Text Box 3">
          <a:extLst>
            <a:ext uri="{FF2B5EF4-FFF2-40B4-BE49-F238E27FC236}">
              <a16:creationId xmlns:a16="http://schemas.microsoft.com/office/drawing/2014/main" id="{02094840-93AC-44DD-A6CB-1061835E2B0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4" name="Text Box 3">
          <a:extLst>
            <a:ext uri="{FF2B5EF4-FFF2-40B4-BE49-F238E27FC236}">
              <a16:creationId xmlns:a16="http://schemas.microsoft.com/office/drawing/2014/main" id="{AD2D66CD-4C75-4BC7-9A15-F2A128C96140}"/>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5" name="Text Box 3">
          <a:extLst>
            <a:ext uri="{FF2B5EF4-FFF2-40B4-BE49-F238E27FC236}">
              <a16:creationId xmlns:a16="http://schemas.microsoft.com/office/drawing/2014/main" id="{F140A2DB-E667-4955-97FF-95C6AD885F41}"/>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6" name="Text Box 3">
          <a:extLst>
            <a:ext uri="{FF2B5EF4-FFF2-40B4-BE49-F238E27FC236}">
              <a16:creationId xmlns:a16="http://schemas.microsoft.com/office/drawing/2014/main" id="{E25E0CF6-0BA1-43D0-B6C5-DF5B3E94D92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07" name="Text Box 3">
          <a:extLst>
            <a:ext uri="{FF2B5EF4-FFF2-40B4-BE49-F238E27FC236}">
              <a16:creationId xmlns:a16="http://schemas.microsoft.com/office/drawing/2014/main" id="{10CF9A07-3F31-4463-9BBA-963A16DA1659}"/>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8" name="Text Box 3">
          <a:extLst>
            <a:ext uri="{FF2B5EF4-FFF2-40B4-BE49-F238E27FC236}">
              <a16:creationId xmlns:a16="http://schemas.microsoft.com/office/drawing/2014/main" id="{C825B44E-382F-459B-81EC-24F6878CB56E}"/>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09" name="Text Box 3">
          <a:extLst>
            <a:ext uri="{FF2B5EF4-FFF2-40B4-BE49-F238E27FC236}">
              <a16:creationId xmlns:a16="http://schemas.microsoft.com/office/drawing/2014/main" id="{124A2717-0DFB-418A-8503-51A0089F954F}"/>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0" name="Text Box 3">
          <a:extLst>
            <a:ext uri="{FF2B5EF4-FFF2-40B4-BE49-F238E27FC236}">
              <a16:creationId xmlns:a16="http://schemas.microsoft.com/office/drawing/2014/main" id="{BED1EF5C-D5F1-4CAC-933C-A7C8A0E3365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1" name="Text Box 3">
          <a:extLst>
            <a:ext uri="{FF2B5EF4-FFF2-40B4-BE49-F238E27FC236}">
              <a16:creationId xmlns:a16="http://schemas.microsoft.com/office/drawing/2014/main" id="{184451D1-A537-4B90-8F11-EB101FD7AE78}"/>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2" name="Text Box 3">
          <a:extLst>
            <a:ext uri="{FF2B5EF4-FFF2-40B4-BE49-F238E27FC236}">
              <a16:creationId xmlns:a16="http://schemas.microsoft.com/office/drawing/2014/main" id="{C60DE846-EB96-42CD-8BB4-48B917FA8F83}"/>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13" name="Text Box 3">
          <a:extLst>
            <a:ext uri="{FF2B5EF4-FFF2-40B4-BE49-F238E27FC236}">
              <a16:creationId xmlns:a16="http://schemas.microsoft.com/office/drawing/2014/main" id="{F7038B93-C91E-406B-AC4E-C39DAD3EBFEC}"/>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4" name="Text Box 3">
          <a:extLst>
            <a:ext uri="{FF2B5EF4-FFF2-40B4-BE49-F238E27FC236}">
              <a16:creationId xmlns:a16="http://schemas.microsoft.com/office/drawing/2014/main" id="{AE118281-62FE-4AD3-9EA3-B24C44EAC84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5" name="Text Box 3">
          <a:extLst>
            <a:ext uri="{FF2B5EF4-FFF2-40B4-BE49-F238E27FC236}">
              <a16:creationId xmlns:a16="http://schemas.microsoft.com/office/drawing/2014/main" id="{B48F6450-B462-4E18-B0E7-0B40F0F9410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6" name="Text Box 3">
          <a:extLst>
            <a:ext uri="{FF2B5EF4-FFF2-40B4-BE49-F238E27FC236}">
              <a16:creationId xmlns:a16="http://schemas.microsoft.com/office/drawing/2014/main" id="{367F569E-C51C-4192-A491-B88A1F7DCC9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7" name="Text Box 3">
          <a:extLst>
            <a:ext uri="{FF2B5EF4-FFF2-40B4-BE49-F238E27FC236}">
              <a16:creationId xmlns:a16="http://schemas.microsoft.com/office/drawing/2014/main" id="{ED50324D-E067-4A5A-959B-EFBDB75A386A}"/>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18" name="Text Box 3">
          <a:extLst>
            <a:ext uri="{FF2B5EF4-FFF2-40B4-BE49-F238E27FC236}">
              <a16:creationId xmlns:a16="http://schemas.microsoft.com/office/drawing/2014/main" id="{6CBCDF13-7838-47B9-AFF0-202419848C04}"/>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19" name="Text Box 3">
          <a:extLst>
            <a:ext uri="{FF2B5EF4-FFF2-40B4-BE49-F238E27FC236}">
              <a16:creationId xmlns:a16="http://schemas.microsoft.com/office/drawing/2014/main" id="{B489AD56-3ACD-43DB-BE7C-243B6E4B42FB}"/>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0" name="Text Box 3">
          <a:extLst>
            <a:ext uri="{FF2B5EF4-FFF2-40B4-BE49-F238E27FC236}">
              <a16:creationId xmlns:a16="http://schemas.microsoft.com/office/drawing/2014/main" id="{38147776-B89D-4C0C-89C5-613D5F88C09C}"/>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1" name="Text Box 3">
          <a:extLst>
            <a:ext uri="{FF2B5EF4-FFF2-40B4-BE49-F238E27FC236}">
              <a16:creationId xmlns:a16="http://schemas.microsoft.com/office/drawing/2014/main" id="{526C2EDE-E33F-4549-B0B0-DE08515860D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2" name="Text Box 3">
          <a:extLst>
            <a:ext uri="{FF2B5EF4-FFF2-40B4-BE49-F238E27FC236}">
              <a16:creationId xmlns:a16="http://schemas.microsoft.com/office/drawing/2014/main" id="{7409DBF9-A404-46FC-89CB-2E49E5635D58}"/>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3" name="Text Box 3">
          <a:extLst>
            <a:ext uri="{FF2B5EF4-FFF2-40B4-BE49-F238E27FC236}">
              <a16:creationId xmlns:a16="http://schemas.microsoft.com/office/drawing/2014/main" id="{46DB2463-4A51-4E0C-BA37-61C65BA4798B}"/>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4" name="Text Box 3">
          <a:extLst>
            <a:ext uri="{FF2B5EF4-FFF2-40B4-BE49-F238E27FC236}">
              <a16:creationId xmlns:a16="http://schemas.microsoft.com/office/drawing/2014/main" id="{739D247A-A668-4EE8-B4FC-21D604665AB2}"/>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25" name="Text Box 3">
          <a:extLst>
            <a:ext uri="{FF2B5EF4-FFF2-40B4-BE49-F238E27FC236}">
              <a16:creationId xmlns:a16="http://schemas.microsoft.com/office/drawing/2014/main" id="{1B205327-1130-4145-9330-F199CCB4769E}"/>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6" name="Text Box 3">
          <a:extLst>
            <a:ext uri="{FF2B5EF4-FFF2-40B4-BE49-F238E27FC236}">
              <a16:creationId xmlns:a16="http://schemas.microsoft.com/office/drawing/2014/main" id="{CA18FD91-373C-47DC-9705-CAEA6001E8E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7" name="Text Box 3">
          <a:extLst>
            <a:ext uri="{FF2B5EF4-FFF2-40B4-BE49-F238E27FC236}">
              <a16:creationId xmlns:a16="http://schemas.microsoft.com/office/drawing/2014/main" id="{E83C9C31-6866-453C-A872-4FDC204B794D}"/>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8" name="Text Box 3">
          <a:extLst>
            <a:ext uri="{FF2B5EF4-FFF2-40B4-BE49-F238E27FC236}">
              <a16:creationId xmlns:a16="http://schemas.microsoft.com/office/drawing/2014/main" id="{4AEE0B65-77EF-475D-9404-2FB54A367787}"/>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29" name="Text Box 3">
          <a:extLst>
            <a:ext uri="{FF2B5EF4-FFF2-40B4-BE49-F238E27FC236}">
              <a16:creationId xmlns:a16="http://schemas.microsoft.com/office/drawing/2014/main" id="{F7D06D5A-7A7D-47E0-A301-7268BA673DB5}"/>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30" name="Text Box 3">
          <a:extLst>
            <a:ext uri="{FF2B5EF4-FFF2-40B4-BE49-F238E27FC236}">
              <a16:creationId xmlns:a16="http://schemas.microsoft.com/office/drawing/2014/main" id="{757F5B07-5238-4B63-B998-C13D20918499}"/>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1152</xdr:row>
      <xdr:rowOff>0</xdr:rowOff>
    </xdr:from>
    <xdr:ext cx="76200" cy="196850"/>
    <xdr:sp macro="" textlink="">
      <xdr:nvSpPr>
        <xdr:cNvPr id="1131" name="Text Box 3">
          <a:extLst>
            <a:ext uri="{FF2B5EF4-FFF2-40B4-BE49-F238E27FC236}">
              <a16:creationId xmlns:a16="http://schemas.microsoft.com/office/drawing/2014/main" id="{612EB5C5-018B-420E-A8B1-5985CE6360C3}"/>
            </a:ext>
          </a:extLst>
        </xdr:cNvPr>
        <xdr:cNvSpPr txBox="1">
          <a:spLocks noChangeArrowheads="1"/>
        </xdr:cNvSpPr>
      </xdr:nvSpPr>
      <xdr:spPr bwMode="auto">
        <a:xfrm>
          <a:off x="4257675" y="178841400"/>
          <a:ext cx="76200" cy="196850"/>
        </a:xfrm>
        <a:prstGeom prst="rect">
          <a:avLst/>
        </a:prstGeom>
        <a:noFill/>
        <a:ln w="9525">
          <a:noFill/>
          <a:miter lim="800000"/>
          <a:headEnd/>
          <a:tailEnd/>
        </a:ln>
      </xdr:spPr>
    </xdr:sp>
    <xdr:clientData/>
  </xdr:oneCellAnchor>
  <xdr:oneCellAnchor>
    <xdr:from>
      <xdr:col>6</xdr:col>
      <xdr:colOff>590550</xdr:colOff>
      <xdr:row>1152</xdr:row>
      <xdr:rowOff>0</xdr:rowOff>
    </xdr:from>
    <xdr:ext cx="76200" cy="200025"/>
    <xdr:sp macro="" textlink="">
      <xdr:nvSpPr>
        <xdr:cNvPr id="1132" name="Text Box 3">
          <a:extLst>
            <a:ext uri="{FF2B5EF4-FFF2-40B4-BE49-F238E27FC236}">
              <a16:creationId xmlns:a16="http://schemas.microsoft.com/office/drawing/2014/main" id="{A9051C72-9DAE-4DB2-9C6B-730F05D6AF51}"/>
            </a:ext>
          </a:extLst>
        </xdr:cNvPr>
        <xdr:cNvSpPr txBox="1">
          <a:spLocks noChangeArrowheads="1"/>
        </xdr:cNvSpPr>
      </xdr:nvSpPr>
      <xdr:spPr bwMode="auto">
        <a:xfrm>
          <a:off x="4257675" y="178841400"/>
          <a:ext cx="76200" cy="200025"/>
        </a:xfrm>
        <a:prstGeom prst="rect">
          <a:avLst/>
        </a:prstGeom>
        <a:noFill/>
        <a:ln w="9525">
          <a:noFill/>
          <a:miter lim="800000"/>
          <a:headEnd/>
          <a:tailEnd/>
        </a:ln>
      </xdr:spPr>
    </xdr:sp>
    <xdr:clientData/>
  </xdr:oneCellAnchor>
  <xdr:oneCellAnchor>
    <xdr:from>
      <xdr:col>6</xdr:col>
      <xdr:colOff>590550</xdr:colOff>
      <xdr:row>1154</xdr:row>
      <xdr:rowOff>0</xdr:rowOff>
    </xdr:from>
    <xdr:ext cx="76200" cy="200025"/>
    <xdr:sp macro="" textlink="">
      <xdr:nvSpPr>
        <xdr:cNvPr id="1133" name="Text Box 3">
          <a:extLst>
            <a:ext uri="{FF2B5EF4-FFF2-40B4-BE49-F238E27FC236}">
              <a16:creationId xmlns:a16="http://schemas.microsoft.com/office/drawing/2014/main" id="{1B0645E6-B69F-43D3-9F42-93C9217DCA1B}"/>
            </a:ext>
          </a:extLst>
        </xdr:cNvPr>
        <xdr:cNvSpPr txBox="1">
          <a:spLocks noChangeArrowheads="1"/>
        </xdr:cNvSpPr>
      </xdr:nvSpPr>
      <xdr:spPr bwMode="auto">
        <a:xfrm>
          <a:off x="4257675" y="179203350"/>
          <a:ext cx="76200" cy="200025"/>
        </a:xfrm>
        <a:prstGeom prst="rect">
          <a:avLst/>
        </a:prstGeom>
        <a:noFill/>
        <a:ln w="9525">
          <a:noFill/>
          <a:miter lim="800000"/>
          <a:headEnd/>
          <a:tailEnd/>
        </a:ln>
      </xdr:spPr>
    </xdr:sp>
    <xdr:clientData/>
  </xdr:oneCellAnchor>
  <xdr:oneCellAnchor>
    <xdr:from>
      <xdr:col>0</xdr:col>
      <xdr:colOff>0</xdr:colOff>
      <xdr:row>1154</xdr:row>
      <xdr:rowOff>0</xdr:rowOff>
    </xdr:from>
    <xdr:ext cx="28575" cy="104775"/>
    <xdr:sp macro="" textlink="">
      <xdr:nvSpPr>
        <xdr:cNvPr id="1134" name="Text Box 4">
          <a:extLst>
            <a:ext uri="{FF2B5EF4-FFF2-40B4-BE49-F238E27FC236}">
              <a16:creationId xmlns:a16="http://schemas.microsoft.com/office/drawing/2014/main" id="{3AF86DDC-C2E4-474D-8B05-2CD92F1EFBB4}"/>
            </a:ext>
          </a:extLst>
        </xdr:cNvPr>
        <xdr:cNvSpPr txBox="1">
          <a:spLocks noChangeArrowheads="1"/>
        </xdr:cNvSpPr>
      </xdr:nvSpPr>
      <xdr:spPr bwMode="auto">
        <a:xfrm>
          <a:off x="0" y="179203350"/>
          <a:ext cx="28575" cy="104775"/>
        </a:xfrm>
        <a:prstGeom prst="rect">
          <a:avLst/>
        </a:prstGeom>
        <a:noFill/>
        <a:ln w="9525">
          <a:noFill/>
          <a:miter lim="800000"/>
          <a:headEnd/>
          <a:tailEnd/>
        </a:ln>
      </xdr:spPr>
    </xdr:sp>
    <xdr:clientData/>
  </xdr:oneCellAnchor>
  <xdr:oneCellAnchor>
    <xdr:from>
      <xdr:col>6</xdr:col>
      <xdr:colOff>590550</xdr:colOff>
      <xdr:row>1153</xdr:row>
      <xdr:rowOff>0</xdr:rowOff>
    </xdr:from>
    <xdr:ext cx="76200" cy="196850"/>
    <xdr:sp macro="" textlink="">
      <xdr:nvSpPr>
        <xdr:cNvPr id="1135" name="Text Box 3">
          <a:extLst>
            <a:ext uri="{FF2B5EF4-FFF2-40B4-BE49-F238E27FC236}">
              <a16:creationId xmlns:a16="http://schemas.microsoft.com/office/drawing/2014/main" id="{27734D2D-A101-4BBE-97EF-CEAB6523B464}"/>
            </a:ext>
          </a:extLst>
        </xdr:cNvPr>
        <xdr:cNvSpPr txBox="1">
          <a:spLocks noChangeArrowheads="1"/>
        </xdr:cNvSpPr>
      </xdr:nvSpPr>
      <xdr:spPr bwMode="auto">
        <a:xfrm>
          <a:off x="4257675" y="179003325"/>
          <a:ext cx="76200" cy="196850"/>
        </a:xfrm>
        <a:prstGeom prst="rect">
          <a:avLst/>
        </a:prstGeom>
        <a:noFill/>
        <a:ln w="9525">
          <a:noFill/>
          <a:miter lim="800000"/>
          <a:headEnd/>
          <a:tailEnd/>
        </a:ln>
      </xdr:spPr>
    </xdr:sp>
    <xdr:clientData/>
  </xdr:oneCellAnchor>
  <xdr:oneCellAnchor>
    <xdr:from>
      <xdr:col>0</xdr:col>
      <xdr:colOff>0</xdr:colOff>
      <xdr:row>1153</xdr:row>
      <xdr:rowOff>0</xdr:rowOff>
    </xdr:from>
    <xdr:ext cx="28575" cy="104775"/>
    <xdr:sp macro="" textlink="">
      <xdr:nvSpPr>
        <xdr:cNvPr id="1136" name="Text Box 4">
          <a:extLst>
            <a:ext uri="{FF2B5EF4-FFF2-40B4-BE49-F238E27FC236}">
              <a16:creationId xmlns:a16="http://schemas.microsoft.com/office/drawing/2014/main" id="{CD136878-50E6-4229-B51E-6BE275718F7D}"/>
            </a:ext>
          </a:extLst>
        </xdr:cNvPr>
        <xdr:cNvSpPr txBox="1">
          <a:spLocks noChangeArrowheads="1"/>
        </xdr:cNvSpPr>
      </xdr:nvSpPr>
      <xdr:spPr bwMode="auto">
        <a:xfrm>
          <a:off x="0" y="179003325"/>
          <a:ext cx="28575" cy="10477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37" name="Text Box 3">
          <a:extLst>
            <a:ext uri="{FF2B5EF4-FFF2-40B4-BE49-F238E27FC236}">
              <a16:creationId xmlns:a16="http://schemas.microsoft.com/office/drawing/2014/main" id="{A93EEE3D-16F3-4A10-9E27-983605079A7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38" name="Text Box 3">
          <a:extLst>
            <a:ext uri="{FF2B5EF4-FFF2-40B4-BE49-F238E27FC236}">
              <a16:creationId xmlns:a16="http://schemas.microsoft.com/office/drawing/2014/main" id="{C030CD72-7A86-4AB1-B67C-E5B3F8712422}"/>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39" name="Text Box 3">
          <a:extLst>
            <a:ext uri="{FF2B5EF4-FFF2-40B4-BE49-F238E27FC236}">
              <a16:creationId xmlns:a16="http://schemas.microsoft.com/office/drawing/2014/main" id="{CE34BE7B-1480-4220-A522-354FD964EE2F}"/>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0" name="Text Box 3">
          <a:extLst>
            <a:ext uri="{FF2B5EF4-FFF2-40B4-BE49-F238E27FC236}">
              <a16:creationId xmlns:a16="http://schemas.microsoft.com/office/drawing/2014/main" id="{86A93739-EEE4-4FB0-B531-40C949E4036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1" name="Text Box 3">
          <a:extLst>
            <a:ext uri="{FF2B5EF4-FFF2-40B4-BE49-F238E27FC236}">
              <a16:creationId xmlns:a16="http://schemas.microsoft.com/office/drawing/2014/main" id="{FB7B6385-828D-4E0B-985C-0C5B7A47C02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2" name="Text Box 3">
          <a:extLst>
            <a:ext uri="{FF2B5EF4-FFF2-40B4-BE49-F238E27FC236}">
              <a16:creationId xmlns:a16="http://schemas.microsoft.com/office/drawing/2014/main" id="{4AB94846-1BBF-47C6-9FDF-3D07541A9AE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3" name="Text Box 3">
          <a:extLst>
            <a:ext uri="{FF2B5EF4-FFF2-40B4-BE49-F238E27FC236}">
              <a16:creationId xmlns:a16="http://schemas.microsoft.com/office/drawing/2014/main" id="{FAA3C5E0-304A-4F43-8A26-93484F9A69B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44" name="Text Box 3">
          <a:extLst>
            <a:ext uri="{FF2B5EF4-FFF2-40B4-BE49-F238E27FC236}">
              <a16:creationId xmlns:a16="http://schemas.microsoft.com/office/drawing/2014/main" id="{865AEA7C-0F14-426C-8B57-A9D362925DB6}"/>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5" name="Text Box 3">
          <a:extLst>
            <a:ext uri="{FF2B5EF4-FFF2-40B4-BE49-F238E27FC236}">
              <a16:creationId xmlns:a16="http://schemas.microsoft.com/office/drawing/2014/main" id="{A563882C-06C3-4A57-A930-E2A62DD760A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6" name="Text Box 3">
          <a:extLst>
            <a:ext uri="{FF2B5EF4-FFF2-40B4-BE49-F238E27FC236}">
              <a16:creationId xmlns:a16="http://schemas.microsoft.com/office/drawing/2014/main" id="{748ADA2B-40A7-4FB9-BFFA-EDCE884DACCA}"/>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7" name="Text Box 3">
          <a:extLst>
            <a:ext uri="{FF2B5EF4-FFF2-40B4-BE49-F238E27FC236}">
              <a16:creationId xmlns:a16="http://schemas.microsoft.com/office/drawing/2014/main" id="{5A221DCF-E881-439D-8CB0-2E5A0B0B26F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8" name="Text Box 3">
          <a:extLst>
            <a:ext uri="{FF2B5EF4-FFF2-40B4-BE49-F238E27FC236}">
              <a16:creationId xmlns:a16="http://schemas.microsoft.com/office/drawing/2014/main" id="{7161DE57-BADA-4D3A-A98B-EC345898677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49" name="Text Box 3">
          <a:extLst>
            <a:ext uri="{FF2B5EF4-FFF2-40B4-BE49-F238E27FC236}">
              <a16:creationId xmlns:a16="http://schemas.microsoft.com/office/drawing/2014/main" id="{74629A29-E759-4730-87DB-CBC7CD89C0C0}"/>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50" name="Text Box 3">
          <a:extLst>
            <a:ext uri="{FF2B5EF4-FFF2-40B4-BE49-F238E27FC236}">
              <a16:creationId xmlns:a16="http://schemas.microsoft.com/office/drawing/2014/main" id="{3BB84E94-8ED8-4BC8-86D5-402AD83610CB}"/>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1" name="Text Box 3">
          <a:extLst>
            <a:ext uri="{FF2B5EF4-FFF2-40B4-BE49-F238E27FC236}">
              <a16:creationId xmlns:a16="http://schemas.microsoft.com/office/drawing/2014/main" id="{1AB456B5-2C63-4318-AE57-6765549030BC}"/>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2" name="Text Box 3">
          <a:extLst>
            <a:ext uri="{FF2B5EF4-FFF2-40B4-BE49-F238E27FC236}">
              <a16:creationId xmlns:a16="http://schemas.microsoft.com/office/drawing/2014/main" id="{3392C6B7-FE32-41B3-BC05-E68D711B789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3" name="Text Box 3">
          <a:extLst>
            <a:ext uri="{FF2B5EF4-FFF2-40B4-BE49-F238E27FC236}">
              <a16:creationId xmlns:a16="http://schemas.microsoft.com/office/drawing/2014/main" id="{D6E564FF-B91B-47AB-B1A5-491F2AEC4246}"/>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4" name="Text Box 3">
          <a:extLst>
            <a:ext uri="{FF2B5EF4-FFF2-40B4-BE49-F238E27FC236}">
              <a16:creationId xmlns:a16="http://schemas.microsoft.com/office/drawing/2014/main" id="{A2683C8B-2E3B-412F-A0CB-8772E80D611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5" name="Text Box 3">
          <a:extLst>
            <a:ext uri="{FF2B5EF4-FFF2-40B4-BE49-F238E27FC236}">
              <a16:creationId xmlns:a16="http://schemas.microsoft.com/office/drawing/2014/main" id="{92A36E91-7070-4547-8543-783DF191350E}"/>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56" name="Text Box 3">
          <a:extLst>
            <a:ext uri="{FF2B5EF4-FFF2-40B4-BE49-F238E27FC236}">
              <a16:creationId xmlns:a16="http://schemas.microsoft.com/office/drawing/2014/main" id="{2364F4BF-BA1E-432E-8186-9DFC7930F72C}"/>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7" name="Text Box 3">
          <a:extLst>
            <a:ext uri="{FF2B5EF4-FFF2-40B4-BE49-F238E27FC236}">
              <a16:creationId xmlns:a16="http://schemas.microsoft.com/office/drawing/2014/main" id="{F07AC3EC-496D-438D-9FB7-B0B29FD4B9BA}"/>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8" name="Text Box 3">
          <a:extLst>
            <a:ext uri="{FF2B5EF4-FFF2-40B4-BE49-F238E27FC236}">
              <a16:creationId xmlns:a16="http://schemas.microsoft.com/office/drawing/2014/main" id="{25DB4CAE-F965-4F1D-88F3-5F56CB4B2937}"/>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59" name="Text Box 3">
          <a:extLst>
            <a:ext uri="{FF2B5EF4-FFF2-40B4-BE49-F238E27FC236}">
              <a16:creationId xmlns:a16="http://schemas.microsoft.com/office/drawing/2014/main" id="{15BDE6E1-1C41-4C9D-BB1C-03700F960BEF}"/>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0" name="Text Box 3">
          <a:extLst>
            <a:ext uri="{FF2B5EF4-FFF2-40B4-BE49-F238E27FC236}">
              <a16:creationId xmlns:a16="http://schemas.microsoft.com/office/drawing/2014/main" id="{A6D6CB22-B330-468F-9B34-25DA684C4B1B}"/>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1" name="Text Box 3">
          <a:extLst>
            <a:ext uri="{FF2B5EF4-FFF2-40B4-BE49-F238E27FC236}">
              <a16:creationId xmlns:a16="http://schemas.microsoft.com/office/drawing/2014/main" id="{3E48D848-14FC-4035-B99A-29068302D431}"/>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62" name="Text Box 3">
          <a:extLst>
            <a:ext uri="{FF2B5EF4-FFF2-40B4-BE49-F238E27FC236}">
              <a16:creationId xmlns:a16="http://schemas.microsoft.com/office/drawing/2014/main" id="{AA80DA95-DC9C-41F2-946F-D7592E3626EE}"/>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3" name="Text Box 3">
          <a:extLst>
            <a:ext uri="{FF2B5EF4-FFF2-40B4-BE49-F238E27FC236}">
              <a16:creationId xmlns:a16="http://schemas.microsoft.com/office/drawing/2014/main" id="{280CE020-F5AF-4E0B-A8C1-594AA7620C9B}"/>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4" name="Text Box 3">
          <a:extLst>
            <a:ext uri="{FF2B5EF4-FFF2-40B4-BE49-F238E27FC236}">
              <a16:creationId xmlns:a16="http://schemas.microsoft.com/office/drawing/2014/main" id="{55A769FF-751A-4846-AFF2-899B2D62F0FC}"/>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5" name="Text Box 3">
          <a:extLst>
            <a:ext uri="{FF2B5EF4-FFF2-40B4-BE49-F238E27FC236}">
              <a16:creationId xmlns:a16="http://schemas.microsoft.com/office/drawing/2014/main" id="{FCC60E36-263F-4953-A680-3F541C1ABE3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6" name="Text Box 3">
          <a:extLst>
            <a:ext uri="{FF2B5EF4-FFF2-40B4-BE49-F238E27FC236}">
              <a16:creationId xmlns:a16="http://schemas.microsoft.com/office/drawing/2014/main" id="{FE5C6425-E425-4217-B34E-4F673B09996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7" name="Text Box 3">
          <a:extLst>
            <a:ext uri="{FF2B5EF4-FFF2-40B4-BE49-F238E27FC236}">
              <a16:creationId xmlns:a16="http://schemas.microsoft.com/office/drawing/2014/main" id="{E53B191D-EBA6-4975-A9B2-88EA58B66615}"/>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68" name="Text Box 3">
          <a:extLst>
            <a:ext uri="{FF2B5EF4-FFF2-40B4-BE49-F238E27FC236}">
              <a16:creationId xmlns:a16="http://schemas.microsoft.com/office/drawing/2014/main" id="{0E2B52D9-B624-47F0-B377-59179AA52C33}"/>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69" name="Text Box 3">
          <a:extLst>
            <a:ext uri="{FF2B5EF4-FFF2-40B4-BE49-F238E27FC236}">
              <a16:creationId xmlns:a16="http://schemas.microsoft.com/office/drawing/2014/main" id="{DC4449FB-413D-4A65-A415-693309D7DDC6}"/>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70" name="Text Box 3">
          <a:extLst>
            <a:ext uri="{FF2B5EF4-FFF2-40B4-BE49-F238E27FC236}">
              <a16:creationId xmlns:a16="http://schemas.microsoft.com/office/drawing/2014/main" id="{C7DF37EA-E145-46EB-AE5E-33792178E9E9}"/>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71" name="Text Box 3">
          <a:extLst>
            <a:ext uri="{FF2B5EF4-FFF2-40B4-BE49-F238E27FC236}">
              <a16:creationId xmlns:a16="http://schemas.microsoft.com/office/drawing/2014/main" id="{554A40DC-7EC4-466B-A4A3-3EACAFD3B832}"/>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72" name="Text Box 3">
          <a:extLst>
            <a:ext uri="{FF2B5EF4-FFF2-40B4-BE49-F238E27FC236}">
              <a16:creationId xmlns:a16="http://schemas.microsoft.com/office/drawing/2014/main" id="{B8FB4A8D-E25E-4CF2-A21A-BE73F3E2E407}"/>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73" name="Text Box 3">
          <a:extLst>
            <a:ext uri="{FF2B5EF4-FFF2-40B4-BE49-F238E27FC236}">
              <a16:creationId xmlns:a16="http://schemas.microsoft.com/office/drawing/2014/main" id="{C30FDD60-F267-40E6-B7AE-E9B8F6E6733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174" name="Text Box 3">
          <a:extLst>
            <a:ext uri="{FF2B5EF4-FFF2-40B4-BE49-F238E27FC236}">
              <a16:creationId xmlns:a16="http://schemas.microsoft.com/office/drawing/2014/main" id="{B8FA3573-C797-47FE-886B-F9D7ADB71061}"/>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6</xdr:col>
      <xdr:colOff>590550</xdr:colOff>
      <xdr:row>1211</xdr:row>
      <xdr:rowOff>0</xdr:rowOff>
    </xdr:from>
    <xdr:ext cx="76200" cy="200025"/>
    <xdr:sp macro="" textlink="">
      <xdr:nvSpPr>
        <xdr:cNvPr id="1175" name="Text Box 3">
          <a:extLst>
            <a:ext uri="{FF2B5EF4-FFF2-40B4-BE49-F238E27FC236}">
              <a16:creationId xmlns:a16="http://schemas.microsoft.com/office/drawing/2014/main" id="{9E0EA9C5-BACF-405D-9C25-A9608F952B9D}"/>
            </a:ext>
          </a:extLst>
        </xdr:cNvPr>
        <xdr:cNvSpPr txBox="1">
          <a:spLocks noChangeArrowheads="1"/>
        </xdr:cNvSpPr>
      </xdr:nvSpPr>
      <xdr:spPr bwMode="auto">
        <a:xfrm>
          <a:off x="4257675" y="188461650"/>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176" name="Text Box 3">
          <a:extLst>
            <a:ext uri="{FF2B5EF4-FFF2-40B4-BE49-F238E27FC236}">
              <a16:creationId xmlns:a16="http://schemas.microsoft.com/office/drawing/2014/main" id="{37155E46-93DE-45A0-83AA-90AC2B1B929A}"/>
            </a:ext>
          </a:extLst>
        </xdr:cNvPr>
        <xdr:cNvSpPr txBox="1">
          <a:spLocks noChangeArrowheads="1"/>
        </xdr:cNvSpPr>
      </xdr:nvSpPr>
      <xdr:spPr bwMode="auto">
        <a:xfrm>
          <a:off x="4257675" y="188661675"/>
          <a:ext cx="76200" cy="200025"/>
        </a:xfrm>
        <a:prstGeom prst="rect">
          <a:avLst/>
        </a:prstGeom>
        <a:noFill/>
        <a:ln w="9525">
          <a:noFill/>
          <a:miter lim="800000"/>
          <a:headEnd/>
          <a:tailEnd/>
        </a:ln>
      </xdr:spPr>
    </xdr:sp>
    <xdr:clientData/>
  </xdr:oneCellAnchor>
  <xdr:oneCellAnchor>
    <xdr:from>
      <xdr:col>0</xdr:col>
      <xdr:colOff>0</xdr:colOff>
      <xdr:row>1212</xdr:row>
      <xdr:rowOff>0</xdr:rowOff>
    </xdr:from>
    <xdr:ext cx="28575" cy="104775"/>
    <xdr:sp macro="" textlink="">
      <xdr:nvSpPr>
        <xdr:cNvPr id="1177" name="Text Box 4">
          <a:extLst>
            <a:ext uri="{FF2B5EF4-FFF2-40B4-BE49-F238E27FC236}">
              <a16:creationId xmlns:a16="http://schemas.microsoft.com/office/drawing/2014/main" id="{30F7097D-7A4C-4017-B358-C1FCEF33A9D9}"/>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196850"/>
    <xdr:sp macro="" textlink="">
      <xdr:nvSpPr>
        <xdr:cNvPr id="1178" name="Text Box 3">
          <a:extLst>
            <a:ext uri="{FF2B5EF4-FFF2-40B4-BE49-F238E27FC236}">
              <a16:creationId xmlns:a16="http://schemas.microsoft.com/office/drawing/2014/main" id="{5039D55C-B473-4B0D-AC37-6BA2A2B6707B}"/>
            </a:ext>
          </a:extLst>
        </xdr:cNvPr>
        <xdr:cNvSpPr txBox="1">
          <a:spLocks noChangeArrowheads="1"/>
        </xdr:cNvSpPr>
      </xdr:nvSpPr>
      <xdr:spPr bwMode="auto">
        <a:xfrm>
          <a:off x="4257675" y="188661675"/>
          <a:ext cx="76200" cy="196850"/>
        </a:xfrm>
        <a:prstGeom prst="rect">
          <a:avLst/>
        </a:prstGeom>
        <a:noFill/>
        <a:ln w="9525">
          <a:noFill/>
          <a:miter lim="800000"/>
          <a:headEnd/>
          <a:tailEnd/>
        </a:ln>
      </xdr:spPr>
    </xdr:sp>
    <xdr:clientData/>
  </xdr:oneCellAnchor>
  <xdr:oneCellAnchor>
    <xdr:from>
      <xdr:col>0</xdr:col>
      <xdr:colOff>0</xdr:colOff>
      <xdr:row>1212</xdr:row>
      <xdr:rowOff>0</xdr:rowOff>
    </xdr:from>
    <xdr:ext cx="28575" cy="104775"/>
    <xdr:sp macro="" textlink="">
      <xdr:nvSpPr>
        <xdr:cNvPr id="1179" name="Text Box 4">
          <a:extLst>
            <a:ext uri="{FF2B5EF4-FFF2-40B4-BE49-F238E27FC236}">
              <a16:creationId xmlns:a16="http://schemas.microsoft.com/office/drawing/2014/main" id="{09D41281-8B8A-42C4-B546-3BC5636E26DC}"/>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0" name="Text Box 3">
          <a:extLst>
            <a:ext uri="{FF2B5EF4-FFF2-40B4-BE49-F238E27FC236}">
              <a16:creationId xmlns:a16="http://schemas.microsoft.com/office/drawing/2014/main" id="{EF2E4625-9886-4052-B9BE-0AD8F79A999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181" name="Text Box 3">
          <a:extLst>
            <a:ext uri="{FF2B5EF4-FFF2-40B4-BE49-F238E27FC236}">
              <a16:creationId xmlns:a16="http://schemas.microsoft.com/office/drawing/2014/main" id="{7AC04338-39D8-402F-9BE9-71A3932E1A00}"/>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2" name="Text Box 3">
          <a:extLst>
            <a:ext uri="{FF2B5EF4-FFF2-40B4-BE49-F238E27FC236}">
              <a16:creationId xmlns:a16="http://schemas.microsoft.com/office/drawing/2014/main" id="{E6B58B53-B91F-4D9A-9A3F-1A0F4DAC108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3" name="Text Box 3">
          <a:extLst>
            <a:ext uri="{FF2B5EF4-FFF2-40B4-BE49-F238E27FC236}">
              <a16:creationId xmlns:a16="http://schemas.microsoft.com/office/drawing/2014/main" id="{07FB86BF-D79E-4A9C-AB7D-71633EA7386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4" name="Text Box 3">
          <a:extLst>
            <a:ext uri="{FF2B5EF4-FFF2-40B4-BE49-F238E27FC236}">
              <a16:creationId xmlns:a16="http://schemas.microsoft.com/office/drawing/2014/main" id="{8BD0E917-08C4-407F-86FC-B0D8557BC05D}"/>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5" name="Text Box 3">
          <a:extLst>
            <a:ext uri="{FF2B5EF4-FFF2-40B4-BE49-F238E27FC236}">
              <a16:creationId xmlns:a16="http://schemas.microsoft.com/office/drawing/2014/main" id="{A72B5D38-1E47-4147-9BF9-58984B79253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6" name="Text Box 3">
          <a:extLst>
            <a:ext uri="{FF2B5EF4-FFF2-40B4-BE49-F238E27FC236}">
              <a16:creationId xmlns:a16="http://schemas.microsoft.com/office/drawing/2014/main" id="{61E7A437-8531-412C-B420-3AF50AC6EAF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187" name="Text Box 3">
          <a:extLst>
            <a:ext uri="{FF2B5EF4-FFF2-40B4-BE49-F238E27FC236}">
              <a16:creationId xmlns:a16="http://schemas.microsoft.com/office/drawing/2014/main" id="{FD0D419E-6014-4295-BCFF-1DD09120B029}"/>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8" name="Text Box 3">
          <a:extLst>
            <a:ext uri="{FF2B5EF4-FFF2-40B4-BE49-F238E27FC236}">
              <a16:creationId xmlns:a16="http://schemas.microsoft.com/office/drawing/2014/main" id="{D4FF2D2A-0333-41B7-8B4C-C43F77E2C6F9}"/>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89" name="Text Box 3">
          <a:extLst>
            <a:ext uri="{FF2B5EF4-FFF2-40B4-BE49-F238E27FC236}">
              <a16:creationId xmlns:a16="http://schemas.microsoft.com/office/drawing/2014/main" id="{8D9A7EA0-0439-40C7-B806-9996C55DA48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0" name="Text Box 3">
          <a:extLst>
            <a:ext uri="{FF2B5EF4-FFF2-40B4-BE49-F238E27FC236}">
              <a16:creationId xmlns:a16="http://schemas.microsoft.com/office/drawing/2014/main" id="{D08618EE-A015-455E-B246-B3DC23ADDDFE}"/>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1" name="Text Box 3">
          <a:extLst>
            <a:ext uri="{FF2B5EF4-FFF2-40B4-BE49-F238E27FC236}">
              <a16:creationId xmlns:a16="http://schemas.microsoft.com/office/drawing/2014/main" id="{475F4B20-F973-4F89-A840-EFC25652283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2" name="Text Box 3">
          <a:extLst>
            <a:ext uri="{FF2B5EF4-FFF2-40B4-BE49-F238E27FC236}">
              <a16:creationId xmlns:a16="http://schemas.microsoft.com/office/drawing/2014/main" id="{E6F27052-0897-4D0C-A2A5-C5DD1734E0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193" name="Text Box 3">
          <a:extLst>
            <a:ext uri="{FF2B5EF4-FFF2-40B4-BE49-F238E27FC236}">
              <a16:creationId xmlns:a16="http://schemas.microsoft.com/office/drawing/2014/main" id="{A0821385-A992-4316-81DE-37AA831EE973}"/>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4" name="Text Box 3">
          <a:extLst>
            <a:ext uri="{FF2B5EF4-FFF2-40B4-BE49-F238E27FC236}">
              <a16:creationId xmlns:a16="http://schemas.microsoft.com/office/drawing/2014/main" id="{39D12CEC-539F-4468-B932-B5441A881B81}"/>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5" name="Text Box 3">
          <a:extLst>
            <a:ext uri="{FF2B5EF4-FFF2-40B4-BE49-F238E27FC236}">
              <a16:creationId xmlns:a16="http://schemas.microsoft.com/office/drawing/2014/main" id="{006FA5AD-96ED-43A9-92D1-BD003F9C27C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6" name="Text Box 3">
          <a:extLst>
            <a:ext uri="{FF2B5EF4-FFF2-40B4-BE49-F238E27FC236}">
              <a16:creationId xmlns:a16="http://schemas.microsoft.com/office/drawing/2014/main" id="{E9ECDE6F-86F0-4C0E-94CB-936E627CCED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7" name="Text Box 3">
          <a:extLst>
            <a:ext uri="{FF2B5EF4-FFF2-40B4-BE49-F238E27FC236}">
              <a16:creationId xmlns:a16="http://schemas.microsoft.com/office/drawing/2014/main" id="{E07D8A34-88A4-45DF-8B2F-3397C3EC253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198" name="Text Box 3">
          <a:extLst>
            <a:ext uri="{FF2B5EF4-FFF2-40B4-BE49-F238E27FC236}">
              <a16:creationId xmlns:a16="http://schemas.microsoft.com/office/drawing/2014/main" id="{FEB15EED-0298-422A-B72C-5F880E292E7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199" name="Text Box 3">
          <a:extLst>
            <a:ext uri="{FF2B5EF4-FFF2-40B4-BE49-F238E27FC236}">
              <a16:creationId xmlns:a16="http://schemas.microsoft.com/office/drawing/2014/main" id="{AC3EC3F0-02EB-4473-865D-8C8000DEF66C}"/>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0" name="Text Box 3">
          <a:extLst>
            <a:ext uri="{FF2B5EF4-FFF2-40B4-BE49-F238E27FC236}">
              <a16:creationId xmlns:a16="http://schemas.microsoft.com/office/drawing/2014/main" id="{4EE9F1EB-8477-410E-BB41-3A4A4E6BAFB2}"/>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1" name="Text Box 3">
          <a:extLst>
            <a:ext uri="{FF2B5EF4-FFF2-40B4-BE49-F238E27FC236}">
              <a16:creationId xmlns:a16="http://schemas.microsoft.com/office/drawing/2014/main" id="{D28CB6F2-C7D5-40A8-82A0-55A15228BB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2" name="Text Box 3">
          <a:extLst>
            <a:ext uri="{FF2B5EF4-FFF2-40B4-BE49-F238E27FC236}">
              <a16:creationId xmlns:a16="http://schemas.microsoft.com/office/drawing/2014/main" id="{32BACFFC-1A6B-4EE6-8F2B-9768BB97488E}"/>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3" name="Text Box 3">
          <a:extLst>
            <a:ext uri="{FF2B5EF4-FFF2-40B4-BE49-F238E27FC236}">
              <a16:creationId xmlns:a16="http://schemas.microsoft.com/office/drawing/2014/main" id="{35DABC9D-0E13-4C5E-BEA1-13651A19FCF7}"/>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4" name="Text Box 3">
          <a:extLst>
            <a:ext uri="{FF2B5EF4-FFF2-40B4-BE49-F238E27FC236}">
              <a16:creationId xmlns:a16="http://schemas.microsoft.com/office/drawing/2014/main" id="{D14402AA-EDFD-4C23-9140-EF0ED3F266D4}"/>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205" name="Text Box 3">
          <a:extLst>
            <a:ext uri="{FF2B5EF4-FFF2-40B4-BE49-F238E27FC236}">
              <a16:creationId xmlns:a16="http://schemas.microsoft.com/office/drawing/2014/main" id="{A0E9BB89-9A29-41A3-929D-37820FA19ACD}"/>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6" name="Text Box 3">
          <a:extLst>
            <a:ext uri="{FF2B5EF4-FFF2-40B4-BE49-F238E27FC236}">
              <a16:creationId xmlns:a16="http://schemas.microsoft.com/office/drawing/2014/main" id="{A8BD0E5C-1795-4242-AEB8-53942BC8B21A}"/>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7" name="Text Box 3">
          <a:extLst>
            <a:ext uri="{FF2B5EF4-FFF2-40B4-BE49-F238E27FC236}">
              <a16:creationId xmlns:a16="http://schemas.microsoft.com/office/drawing/2014/main" id="{C2A4B9F1-6875-4D62-AC54-CAD716986AE6}"/>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8" name="Text Box 3">
          <a:extLst>
            <a:ext uri="{FF2B5EF4-FFF2-40B4-BE49-F238E27FC236}">
              <a16:creationId xmlns:a16="http://schemas.microsoft.com/office/drawing/2014/main" id="{6A7FA992-9E45-42A3-9D02-98977531162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09" name="Text Box 3">
          <a:extLst>
            <a:ext uri="{FF2B5EF4-FFF2-40B4-BE49-F238E27FC236}">
              <a16:creationId xmlns:a16="http://schemas.microsoft.com/office/drawing/2014/main" id="{A0485BDA-7538-4C19-B1EB-C5248CD960B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0" name="Text Box 3">
          <a:extLst>
            <a:ext uri="{FF2B5EF4-FFF2-40B4-BE49-F238E27FC236}">
              <a16:creationId xmlns:a16="http://schemas.microsoft.com/office/drawing/2014/main" id="{76E46100-118A-46F5-B649-706A9D819268}"/>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211" name="Text Box 3">
          <a:extLst>
            <a:ext uri="{FF2B5EF4-FFF2-40B4-BE49-F238E27FC236}">
              <a16:creationId xmlns:a16="http://schemas.microsoft.com/office/drawing/2014/main" id="{EA5EC098-FD66-419A-BC22-C2D8E2DF60B2}"/>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2" name="Text Box 3">
          <a:extLst>
            <a:ext uri="{FF2B5EF4-FFF2-40B4-BE49-F238E27FC236}">
              <a16:creationId xmlns:a16="http://schemas.microsoft.com/office/drawing/2014/main" id="{49138E98-BFDA-46E4-B0B3-DEE32234523A}"/>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3" name="Text Box 3">
          <a:extLst>
            <a:ext uri="{FF2B5EF4-FFF2-40B4-BE49-F238E27FC236}">
              <a16:creationId xmlns:a16="http://schemas.microsoft.com/office/drawing/2014/main" id="{9961788D-FF0E-4FAE-9113-D804A314B9E0}"/>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4" name="Text Box 3">
          <a:extLst>
            <a:ext uri="{FF2B5EF4-FFF2-40B4-BE49-F238E27FC236}">
              <a16:creationId xmlns:a16="http://schemas.microsoft.com/office/drawing/2014/main" id="{7650C1C0-778B-4592-84E0-E5CDAAACD40F}"/>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5" name="Text Box 3">
          <a:extLst>
            <a:ext uri="{FF2B5EF4-FFF2-40B4-BE49-F238E27FC236}">
              <a16:creationId xmlns:a16="http://schemas.microsoft.com/office/drawing/2014/main" id="{6F85E866-27B2-4498-ADF9-451D4759D273}"/>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6" name="Text Box 3">
          <a:extLst>
            <a:ext uri="{FF2B5EF4-FFF2-40B4-BE49-F238E27FC236}">
              <a16:creationId xmlns:a16="http://schemas.microsoft.com/office/drawing/2014/main" id="{BE3C2F88-B139-495A-ABB2-EF0EFC5A646B}"/>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1210</xdr:row>
      <xdr:rowOff>0</xdr:rowOff>
    </xdr:from>
    <xdr:ext cx="76200" cy="196850"/>
    <xdr:sp macro="" textlink="">
      <xdr:nvSpPr>
        <xdr:cNvPr id="1217" name="Text Box 3">
          <a:extLst>
            <a:ext uri="{FF2B5EF4-FFF2-40B4-BE49-F238E27FC236}">
              <a16:creationId xmlns:a16="http://schemas.microsoft.com/office/drawing/2014/main" id="{ED3D37A5-B5AE-4747-B810-A34C18A3AE0E}"/>
            </a:ext>
          </a:extLst>
        </xdr:cNvPr>
        <xdr:cNvSpPr txBox="1">
          <a:spLocks noChangeArrowheads="1"/>
        </xdr:cNvSpPr>
      </xdr:nvSpPr>
      <xdr:spPr bwMode="auto">
        <a:xfrm>
          <a:off x="4257675" y="188299725"/>
          <a:ext cx="76200" cy="196850"/>
        </a:xfrm>
        <a:prstGeom prst="rect">
          <a:avLst/>
        </a:prstGeom>
        <a:noFill/>
        <a:ln w="9525">
          <a:noFill/>
          <a:miter lim="800000"/>
          <a:headEnd/>
          <a:tailEnd/>
        </a:ln>
      </xdr:spPr>
    </xdr:sp>
    <xdr:clientData/>
  </xdr:oneCellAnchor>
  <xdr:oneCellAnchor>
    <xdr:from>
      <xdr:col>6</xdr:col>
      <xdr:colOff>590550</xdr:colOff>
      <xdr:row>1210</xdr:row>
      <xdr:rowOff>0</xdr:rowOff>
    </xdr:from>
    <xdr:ext cx="76200" cy="200025"/>
    <xdr:sp macro="" textlink="">
      <xdr:nvSpPr>
        <xdr:cNvPr id="1218" name="Text Box 3">
          <a:extLst>
            <a:ext uri="{FF2B5EF4-FFF2-40B4-BE49-F238E27FC236}">
              <a16:creationId xmlns:a16="http://schemas.microsoft.com/office/drawing/2014/main" id="{41123F18-B3F4-4B03-AB03-899E144076E4}"/>
            </a:ext>
          </a:extLst>
        </xdr:cNvPr>
        <xdr:cNvSpPr txBox="1">
          <a:spLocks noChangeArrowheads="1"/>
        </xdr:cNvSpPr>
      </xdr:nvSpPr>
      <xdr:spPr bwMode="auto">
        <a:xfrm>
          <a:off x="4257675" y="188299725"/>
          <a:ext cx="76200" cy="200025"/>
        </a:xfrm>
        <a:prstGeom prst="rect">
          <a:avLst/>
        </a:prstGeom>
        <a:noFill/>
        <a:ln w="9525">
          <a:noFill/>
          <a:miter lim="800000"/>
          <a:headEnd/>
          <a:tailEnd/>
        </a:ln>
      </xdr:spPr>
    </xdr:sp>
    <xdr:clientData/>
  </xdr:oneCellAnchor>
  <xdr:oneCellAnchor>
    <xdr:from>
      <xdr:col>6</xdr:col>
      <xdr:colOff>590550</xdr:colOff>
      <xdr:row>1212</xdr:row>
      <xdr:rowOff>0</xdr:rowOff>
    </xdr:from>
    <xdr:ext cx="76200" cy="200025"/>
    <xdr:sp macro="" textlink="">
      <xdr:nvSpPr>
        <xdr:cNvPr id="1219" name="Text Box 3">
          <a:extLst>
            <a:ext uri="{FF2B5EF4-FFF2-40B4-BE49-F238E27FC236}">
              <a16:creationId xmlns:a16="http://schemas.microsoft.com/office/drawing/2014/main" id="{5669AB43-0E0C-4256-9198-A9DDA65E188E}"/>
            </a:ext>
          </a:extLst>
        </xdr:cNvPr>
        <xdr:cNvSpPr txBox="1">
          <a:spLocks noChangeArrowheads="1"/>
        </xdr:cNvSpPr>
      </xdr:nvSpPr>
      <xdr:spPr bwMode="auto">
        <a:xfrm>
          <a:off x="4257675" y="188661675"/>
          <a:ext cx="76200" cy="200025"/>
        </a:xfrm>
        <a:prstGeom prst="rect">
          <a:avLst/>
        </a:prstGeom>
        <a:noFill/>
        <a:ln w="9525">
          <a:noFill/>
          <a:miter lim="800000"/>
          <a:headEnd/>
          <a:tailEnd/>
        </a:ln>
      </xdr:spPr>
    </xdr:sp>
    <xdr:clientData/>
  </xdr:oneCellAnchor>
  <xdr:oneCellAnchor>
    <xdr:from>
      <xdr:col>0</xdr:col>
      <xdr:colOff>0</xdr:colOff>
      <xdr:row>1212</xdr:row>
      <xdr:rowOff>0</xdr:rowOff>
    </xdr:from>
    <xdr:ext cx="28575" cy="104775"/>
    <xdr:sp macro="" textlink="">
      <xdr:nvSpPr>
        <xdr:cNvPr id="1220" name="Text Box 4">
          <a:extLst>
            <a:ext uri="{FF2B5EF4-FFF2-40B4-BE49-F238E27FC236}">
              <a16:creationId xmlns:a16="http://schemas.microsoft.com/office/drawing/2014/main" id="{129D0767-CF44-4E50-B28C-32BCC5D2FE54}"/>
            </a:ext>
          </a:extLst>
        </xdr:cNvPr>
        <xdr:cNvSpPr txBox="1">
          <a:spLocks noChangeArrowheads="1"/>
        </xdr:cNvSpPr>
      </xdr:nvSpPr>
      <xdr:spPr bwMode="auto">
        <a:xfrm>
          <a:off x="0" y="188661675"/>
          <a:ext cx="28575" cy="104775"/>
        </a:xfrm>
        <a:prstGeom prst="rect">
          <a:avLst/>
        </a:prstGeom>
        <a:noFill/>
        <a:ln w="9525">
          <a:noFill/>
          <a:miter lim="800000"/>
          <a:headEnd/>
          <a:tailEnd/>
        </a:ln>
      </xdr:spPr>
    </xdr:sp>
    <xdr:clientData/>
  </xdr:oneCellAnchor>
  <xdr:oneCellAnchor>
    <xdr:from>
      <xdr:col>6</xdr:col>
      <xdr:colOff>590550</xdr:colOff>
      <xdr:row>1211</xdr:row>
      <xdr:rowOff>0</xdr:rowOff>
    </xdr:from>
    <xdr:ext cx="76200" cy="196850"/>
    <xdr:sp macro="" textlink="">
      <xdr:nvSpPr>
        <xdr:cNvPr id="1221" name="Text Box 3">
          <a:extLst>
            <a:ext uri="{FF2B5EF4-FFF2-40B4-BE49-F238E27FC236}">
              <a16:creationId xmlns:a16="http://schemas.microsoft.com/office/drawing/2014/main" id="{84429351-E787-446F-87CF-4D9DB9042E8C}"/>
            </a:ext>
          </a:extLst>
        </xdr:cNvPr>
        <xdr:cNvSpPr txBox="1">
          <a:spLocks noChangeArrowheads="1"/>
        </xdr:cNvSpPr>
      </xdr:nvSpPr>
      <xdr:spPr bwMode="auto">
        <a:xfrm>
          <a:off x="4257675" y="188461650"/>
          <a:ext cx="76200" cy="196850"/>
        </a:xfrm>
        <a:prstGeom prst="rect">
          <a:avLst/>
        </a:prstGeom>
        <a:noFill/>
        <a:ln w="9525">
          <a:noFill/>
          <a:miter lim="800000"/>
          <a:headEnd/>
          <a:tailEnd/>
        </a:ln>
      </xdr:spPr>
    </xdr:sp>
    <xdr:clientData/>
  </xdr:oneCellAnchor>
  <xdr:oneCellAnchor>
    <xdr:from>
      <xdr:col>0</xdr:col>
      <xdr:colOff>0</xdr:colOff>
      <xdr:row>1211</xdr:row>
      <xdr:rowOff>0</xdr:rowOff>
    </xdr:from>
    <xdr:ext cx="28575" cy="104775"/>
    <xdr:sp macro="" textlink="">
      <xdr:nvSpPr>
        <xdr:cNvPr id="1222" name="Text Box 4">
          <a:extLst>
            <a:ext uri="{FF2B5EF4-FFF2-40B4-BE49-F238E27FC236}">
              <a16:creationId xmlns:a16="http://schemas.microsoft.com/office/drawing/2014/main" id="{EE929012-1A8B-4006-9610-B423CDA2196D}"/>
            </a:ext>
          </a:extLst>
        </xdr:cNvPr>
        <xdr:cNvSpPr txBox="1">
          <a:spLocks noChangeArrowheads="1"/>
        </xdr:cNvSpPr>
      </xdr:nvSpPr>
      <xdr:spPr bwMode="auto">
        <a:xfrm>
          <a:off x="0" y="188461650"/>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T60"/>
  <sheetViews>
    <sheetView tabSelected="1" zoomScaleNormal="100" workbookViewId="0">
      <pane ySplit="6" topLeftCell="A22" activePane="bottomLeft" state="frozen"/>
      <selection pane="bottomLeft" activeCell="A24" sqref="A24:E24"/>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1"/>
      <c r="B1" s="62"/>
      <c r="C1" s="62"/>
      <c r="D1" s="62"/>
      <c r="E1" s="62"/>
      <c r="F1" s="62"/>
      <c r="G1" s="62"/>
      <c r="H1" s="62"/>
      <c r="I1" s="62"/>
      <c r="J1" s="63"/>
    </row>
    <row r="2" spans="1:10" ht="8.1" customHeight="1" x14ac:dyDescent="0.2">
      <c r="A2" s="252"/>
      <c r="B2" s="253"/>
      <c r="C2" s="110"/>
      <c r="D2" s="91"/>
      <c r="E2" s="91"/>
      <c r="F2" s="91"/>
      <c r="G2" s="91"/>
      <c r="H2" s="91"/>
      <c r="I2" s="91"/>
      <c r="J2" s="92"/>
    </row>
    <row r="3" spans="1:10" ht="15" customHeight="1" x14ac:dyDescent="0.2">
      <c r="A3" s="254"/>
      <c r="B3" s="255"/>
      <c r="C3" s="111"/>
      <c r="D3" s="113" t="s">
        <v>846</v>
      </c>
      <c r="E3" s="93"/>
      <c r="F3" s="93"/>
      <c r="G3" s="93"/>
      <c r="H3" s="93"/>
      <c r="I3" s="93"/>
      <c r="J3" s="94"/>
    </row>
    <row r="4" spans="1:10" ht="15" customHeight="1" x14ac:dyDescent="0.2">
      <c r="A4" s="254"/>
      <c r="B4" s="255"/>
      <c r="C4" s="111"/>
      <c r="D4" s="113" t="s">
        <v>850</v>
      </c>
      <c r="E4" s="93"/>
      <c r="F4" s="93"/>
      <c r="G4" s="93"/>
      <c r="H4" s="93"/>
      <c r="I4" s="93"/>
      <c r="J4" s="94"/>
    </row>
    <row r="5" spans="1:10" ht="15" customHeight="1" x14ac:dyDescent="0.2">
      <c r="A5" s="254"/>
      <c r="B5" s="255"/>
      <c r="C5" s="111"/>
      <c r="D5" s="113" t="s">
        <v>845</v>
      </c>
      <c r="E5" s="64"/>
      <c r="F5" s="64"/>
      <c r="G5" s="64"/>
      <c r="H5" s="64"/>
      <c r="I5" s="64"/>
      <c r="J5" s="65"/>
    </row>
    <row r="6" spans="1:10" ht="8.1" customHeight="1" x14ac:dyDescent="0.2">
      <c r="A6" s="256"/>
      <c r="B6" s="257"/>
      <c r="C6" s="112"/>
      <c r="D6" s="66"/>
      <c r="E6" s="66"/>
      <c r="F6" s="66"/>
      <c r="G6" s="66"/>
      <c r="H6" s="66"/>
      <c r="I6" s="66"/>
      <c r="J6" s="67"/>
    </row>
    <row r="7" spans="1:10" s="1" customFormat="1" ht="12" customHeight="1" x14ac:dyDescent="0.2">
      <c r="A7" s="82"/>
      <c r="B7" s="88"/>
      <c r="C7" s="89"/>
      <c r="D7" s="89"/>
      <c r="E7" s="89"/>
      <c r="F7" s="89"/>
      <c r="G7" s="89"/>
      <c r="H7" s="89"/>
      <c r="I7" s="89"/>
      <c r="J7" s="90"/>
    </row>
    <row r="8" spans="1:10" ht="12.75" customHeight="1" x14ac:dyDescent="0.2">
      <c r="A8" s="267" t="s">
        <v>864</v>
      </c>
      <c r="B8" s="268"/>
      <c r="C8" s="268"/>
      <c r="D8" s="268"/>
      <c r="E8" s="268"/>
      <c r="F8" s="268"/>
      <c r="G8" s="268"/>
      <c r="H8" s="268"/>
      <c r="I8" s="268"/>
      <c r="J8" s="269"/>
    </row>
    <row r="9" spans="1:10" x14ac:dyDescent="0.2">
      <c r="A9" s="270"/>
      <c r="B9" s="268"/>
      <c r="C9" s="268"/>
      <c r="D9" s="268"/>
      <c r="E9" s="268"/>
      <c r="F9" s="268"/>
      <c r="G9" s="268"/>
      <c r="H9" s="268"/>
      <c r="I9" s="268"/>
      <c r="J9" s="269"/>
    </row>
    <row r="10" spans="1:10" x14ac:dyDescent="0.2">
      <c r="A10" s="270"/>
      <c r="B10" s="268"/>
      <c r="C10" s="268"/>
      <c r="D10" s="268"/>
      <c r="E10" s="268"/>
      <c r="F10" s="268"/>
      <c r="G10" s="268"/>
      <c r="H10" s="268"/>
      <c r="I10" s="268"/>
      <c r="J10" s="269"/>
    </row>
    <row r="11" spans="1:10" x14ac:dyDescent="0.2">
      <c r="A11" s="270"/>
      <c r="B11" s="268"/>
      <c r="C11" s="268"/>
      <c r="D11" s="268"/>
      <c r="E11" s="268"/>
      <c r="F11" s="268"/>
      <c r="G11" s="268"/>
      <c r="H11" s="268"/>
      <c r="I11" s="268"/>
      <c r="J11" s="269"/>
    </row>
    <row r="12" spans="1:10" x14ac:dyDescent="0.2">
      <c r="A12" s="270"/>
      <c r="B12" s="268"/>
      <c r="C12" s="268"/>
      <c r="D12" s="268"/>
      <c r="E12" s="268"/>
      <c r="F12" s="268"/>
      <c r="G12" s="268"/>
      <c r="H12" s="268"/>
      <c r="I12" s="268"/>
      <c r="J12" s="269"/>
    </row>
    <row r="13" spans="1:10" x14ac:dyDescent="0.2">
      <c r="A13" s="270"/>
      <c r="B13" s="268"/>
      <c r="C13" s="268"/>
      <c r="D13" s="268"/>
      <c r="E13" s="268"/>
      <c r="F13" s="268"/>
      <c r="G13" s="268"/>
      <c r="H13" s="268"/>
      <c r="I13" s="268"/>
      <c r="J13" s="269"/>
    </row>
    <row r="14" spans="1:10" x14ac:dyDescent="0.2">
      <c r="A14" s="270"/>
      <c r="B14" s="268"/>
      <c r="C14" s="268"/>
      <c r="D14" s="268"/>
      <c r="E14" s="268"/>
      <c r="F14" s="268"/>
      <c r="G14" s="268"/>
      <c r="H14" s="268"/>
      <c r="I14" s="268"/>
      <c r="J14" s="269"/>
    </row>
    <row r="15" spans="1:10" ht="12" customHeight="1" x14ac:dyDescent="0.2">
      <c r="A15" s="271"/>
      <c r="B15" s="272"/>
      <c r="C15" s="272"/>
      <c r="D15" s="272"/>
      <c r="E15" s="272"/>
      <c r="F15" s="272"/>
      <c r="G15" s="272"/>
      <c r="H15" s="272"/>
      <c r="I15" s="272"/>
      <c r="J15" s="273"/>
    </row>
    <row r="16" spans="1:10" ht="12.75" customHeight="1" x14ac:dyDescent="0.2">
      <c r="A16" s="274" t="s">
        <v>855</v>
      </c>
      <c r="B16" s="275"/>
      <c r="C16" s="275"/>
      <c r="D16" s="275"/>
      <c r="E16" s="275"/>
      <c r="F16" s="275"/>
      <c r="G16" s="275"/>
      <c r="H16" s="275"/>
      <c r="I16" s="275"/>
      <c r="J16" s="276"/>
    </row>
    <row r="17" spans="1:18" ht="12.75" customHeight="1" x14ac:dyDescent="0.2">
      <c r="A17" s="274"/>
      <c r="B17" s="275"/>
      <c r="C17" s="275"/>
      <c r="D17" s="275"/>
      <c r="E17" s="275"/>
      <c r="F17" s="275"/>
      <c r="G17" s="275"/>
      <c r="H17" s="275"/>
      <c r="I17" s="275"/>
      <c r="J17" s="276"/>
    </row>
    <row r="18" spans="1:18" ht="12" customHeight="1" x14ac:dyDescent="0.2">
      <c r="A18" s="120"/>
      <c r="B18" s="121"/>
      <c r="C18" s="121"/>
      <c r="D18" s="121"/>
      <c r="E18" s="121"/>
      <c r="F18" s="121"/>
      <c r="G18" s="121"/>
      <c r="H18" s="121"/>
      <c r="I18" s="121"/>
      <c r="J18" s="122"/>
    </row>
    <row r="19" spans="1:18" ht="12.75" customHeight="1" x14ac:dyDescent="0.2">
      <c r="A19" s="280" t="s">
        <v>861</v>
      </c>
      <c r="B19" s="281"/>
      <c r="C19" s="281"/>
      <c r="D19" s="281"/>
      <c r="E19" s="281"/>
      <c r="F19" s="281"/>
      <c r="G19" s="281"/>
      <c r="H19" s="281"/>
      <c r="I19" s="281"/>
      <c r="J19" s="282"/>
    </row>
    <row r="20" spans="1:18" ht="12.75" customHeight="1" x14ac:dyDescent="0.2">
      <c r="A20" s="280"/>
      <c r="B20" s="281"/>
      <c r="C20" s="281"/>
      <c r="D20" s="281"/>
      <c r="E20" s="281"/>
      <c r="F20" s="281"/>
      <c r="G20" s="281"/>
      <c r="H20" s="281"/>
      <c r="I20" s="281"/>
      <c r="J20" s="282"/>
    </row>
    <row r="21" spans="1:18" ht="12" customHeight="1" x14ac:dyDescent="0.2">
      <c r="A21" s="118"/>
      <c r="B21" s="80"/>
      <c r="C21" s="80"/>
      <c r="D21" s="80"/>
      <c r="E21" s="80"/>
      <c r="F21" s="80"/>
      <c r="G21" s="80"/>
      <c r="H21" s="80"/>
      <c r="I21" s="80"/>
      <c r="J21" s="117"/>
    </row>
    <row r="22" spans="1:18" ht="15" customHeight="1" x14ac:dyDescent="0.2">
      <c r="A22" s="68" t="s">
        <v>522</v>
      </c>
      <c r="B22" s="69"/>
      <c r="C22" s="69"/>
      <c r="D22" s="69"/>
      <c r="E22" s="69"/>
      <c r="F22" s="69"/>
      <c r="G22" s="69"/>
      <c r="H22" s="69"/>
      <c r="I22" s="69"/>
      <c r="J22" s="70"/>
      <c r="L22" s="1"/>
      <c r="N22" s="4"/>
      <c r="O22" s="4"/>
      <c r="P22" s="4"/>
      <c r="Q22" s="4"/>
      <c r="R22" s="4"/>
    </row>
    <row r="23" spans="1:18" s="1" customFormat="1" ht="15" customHeight="1" x14ac:dyDescent="0.2">
      <c r="A23" s="277" t="s">
        <v>197</v>
      </c>
      <c r="B23" s="278"/>
      <c r="C23" s="278"/>
      <c r="D23" s="278"/>
      <c r="E23" s="279"/>
      <c r="F23" s="277" t="s">
        <v>198</v>
      </c>
      <c r="G23" s="278"/>
      <c r="H23" s="278"/>
      <c r="I23" s="278"/>
      <c r="J23" s="279"/>
      <c r="N23" s="161"/>
      <c r="O23" s="161"/>
      <c r="P23" s="161"/>
      <c r="Q23" s="161"/>
      <c r="R23" s="161"/>
    </row>
    <row r="24" spans="1:18" s="114" customFormat="1" ht="18.75" customHeight="1" x14ac:dyDescent="0.2">
      <c r="A24" s="260"/>
      <c r="B24" s="261"/>
      <c r="C24" s="261"/>
      <c r="D24" s="261"/>
      <c r="E24" s="262"/>
      <c r="F24" s="263"/>
      <c r="G24" s="264"/>
      <c r="H24" s="264"/>
      <c r="I24" s="264"/>
      <c r="J24" s="265"/>
      <c r="N24" s="202"/>
      <c r="O24" s="202"/>
      <c r="P24" s="202"/>
      <c r="Q24" s="202"/>
      <c r="R24" s="202"/>
    </row>
    <row r="25" spans="1:18" ht="15" customHeight="1" x14ac:dyDescent="0.2">
      <c r="A25" s="266" t="s">
        <v>847</v>
      </c>
      <c r="B25" s="224"/>
      <c r="C25" s="224"/>
      <c r="D25" s="224"/>
      <c r="E25" s="224"/>
      <c r="F25" s="224"/>
      <c r="G25" s="224"/>
      <c r="H25" s="224"/>
      <c r="I25" s="224"/>
      <c r="J25" s="225"/>
      <c r="N25" s="4"/>
      <c r="O25" s="4"/>
      <c r="P25" s="4"/>
      <c r="Q25" s="4"/>
      <c r="R25" s="4"/>
    </row>
    <row r="26" spans="1:18" ht="15" customHeight="1" x14ac:dyDescent="0.2">
      <c r="A26" s="233" t="s">
        <v>523</v>
      </c>
      <c r="B26" s="234"/>
      <c r="C26" s="234"/>
      <c r="D26" s="234"/>
      <c r="E26" s="235"/>
      <c r="F26" s="233" t="s">
        <v>525</v>
      </c>
      <c r="G26" s="234"/>
      <c r="H26" s="234"/>
      <c r="I26" s="234"/>
      <c r="J26" s="235"/>
      <c r="N26" s="4"/>
      <c r="O26" s="4"/>
      <c r="P26" s="4"/>
      <c r="Q26" s="4"/>
      <c r="R26" s="4"/>
    </row>
    <row r="27" spans="1:18" ht="15" customHeight="1" x14ac:dyDescent="0.2">
      <c r="A27" s="246"/>
      <c r="B27" s="247"/>
      <c r="C27" s="247"/>
      <c r="D27" s="247"/>
      <c r="E27" s="248"/>
      <c r="F27" s="246"/>
      <c r="G27" s="247"/>
      <c r="H27" s="247"/>
      <c r="I27" s="247"/>
      <c r="J27" s="248"/>
      <c r="N27" s="221"/>
      <c r="O27" s="221"/>
      <c r="P27" s="221"/>
      <c r="Q27" s="221"/>
      <c r="R27" s="221"/>
    </row>
    <row r="28" spans="1:18" ht="15" customHeight="1" x14ac:dyDescent="0.2">
      <c r="A28" s="241" t="s">
        <v>463</v>
      </c>
      <c r="B28" s="242"/>
      <c r="C28" s="243"/>
      <c r="D28" s="241" t="s">
        <v>524</v>
      </c>
      <c r="E28" s="242"/>
      <c r="F28" s="242"/>
      <c r="G28" s="242"/>
      <c r="H28" s="242"/>
      <c r="I28" s="242"/>
      <c r="J28" s="243"/>
      <c r="N28" s="4"/>
      <c r="O28" s="4"/>
      <c r="P28" s="4"/>
      <c r="Q28" s="4"/>
      <c r="R28" s="4"/>
    </row>
    <row r="29" spans="1:18" ht="15" customHeight="1" x14ac:dyDescent="0.2">
      <c r="A29" s="236"/>
      <c r="B29" s="237"/>
      <c r="C29" s="238"/>
      <c r="D29" s="249"/>
      <c r="E29" s="250"/>
      <c r="F29" s="250"/>
      <c r="G29" s="250"/>
      <c r="H29" s="250"/>
      <c r="I29" s="250"/>
      <c r="J29" s="251"/>
      <c r="N29" s="4"/>
      <c r="O29" s="4"/>
      <c r="P29" s="4"/>
      <c r="Q29" s="4"/>
      <c r="R29" s="4"/>
    </row>
    <row r="30" spans="1:18" ht="15" customHeight="1" x14ac:dyDescent="0.2">
      <c r="A30" s="244" t="s">
        <v>865</v>
      </c>
      <c r="B30" s="245"/>
      <c r="C30" s="245"/>
      <c r="D30" s="245"/>
      <c r="E30" s="245"/>
      <c r="F30" s="224"/>
      <c r="G30" s="224"/>
      <c r="H30" s="224"/>
      <c r="I30" s="224"/>
      <c r="J30" s="225"/>
      <c r="N30" s="4"/>
      <c r="O30" s="4"/>
      <c r="P30" s="4"/>
      <c r="Q30" s="4"/>
      <c r="R30" s="4"/>
    </row>
    <row r="31" spans="1:18" ht="15" customHeight="1" x14ac:dyDescent="0.2">
      <c r="A31" s="233" t="s">
        <v>523</v>
      </c>
      <c r="B31" s="234"/>
      <c r="C31" s="234"/>
      <c r="D31" s="234"/>
      <c r="E31" s="234"/>
      <c r="F31" s="233" t="s">
        <v>525</v>
      </c>
      <c r="G31" s="234"/>
      <c r="H31" s="234"/>
      <c r="I31" s="234"/>
      <c r="J31" s="235"/>
    </row>
    <row r="32" spans="1:18" ht="15" customHeight="1" x14ac:dyDescent="0.2">
      <c r="A32" s="239"/>
      <c r="B32" s="240"/>
      <c r="C32" s="240"/>
      <c r="D32" s="240"/>
      <c r="E32" s="240"/>
      <c r="F32" s="239"/>
      <c r="G32" s="240"/>
      <c r="H32" s="240"/>
      <c r="I32" s="240"/>
      <c r="J32" s="259"/>
    </row>
    <row r="33" spans="1:20" ht="15" customHeight="1" x14ac:dyDescent="0.2">
      <c r="A33" s="233" t="s">
        <v>463</v>
      </c>
      <c r="B33" s="234"/>
      <c r="C33" s="235"/>
      <c r="D33" s="234" t="s">
        <v>524</v>
      </c>
      <c r="E33" s="234"/>
      <c r="F33" s="234"/>
      <c r="G33" s="234"/>
      <c r="H33" s="234"/>
      <c r="I33" s="234"/>
      <c r="J33" s="235"/>
    </row>
    <row r="34" spans="1:20" ht="15" customHeight="1" x14ac:dyDescent="0.2">
      <c r="A34" s="236"/>
      <c r="B34" s="237"/>
      <c r="C34" s="238"/>
      <c r="D34" s="258"/>
      <c r="E34" s="250"/>
      <c r="F34" s="250"/>
      <c r="G34" s="250"/>
      <c r="H34" s="250"/>
      <c r="I34" s="250"/>
      <c r="J34" s="251"/>
    </row>
    <row r="35" spans="1:20" x14ac:dyDescent="0.2">
      <c r="A35" s="222" t="s">
        <v>526</v>
      </c>
      <c r="B35" s="223"/>
      <c r="C35" s="223"/>
      <c r="D35" s="224"/>
      <c r="E35" s="224"/>
      <c r="F35" s="224"/>
      <c r="G35" s="224"/>
      <c r="H35" s="224"/>
      <c r="I35" s="224"/>
      <c r="J35" s="225"/>
    </row>
    <row r="36" spans="1:20" s="1" customFormat="1" ht="12" customHeight="1" x14ac:dyDescent="0.2">
      <c r="A36" s="84"/>
      <c r="B36" s="85"/>
      <c r="C36" s="85"/>
      <c r="D36" s="86"/>
      <c r="E36" s="86"/>
      <c r="F36" s="86"/>
      <c r="G36" s="86"/>
      <c r="H36" s="86"/>
      <c r="I36" s="86"/>
      <c r="J36" s="87"/>
    </row>
    <row r="37" spans="1:20" ht="12.75" customHeight="1" x14ac:dyDescent="0.2">
      <c r="A37" s="230" t="s">
        <v>890</v>
      </c>
      <c r="B37" s="231"/>
      <c r="C37" s="231"/>
      <c r="D37" s="231"/>
      <c r="E37" s="231"/>
      <c r="F37" s="231"/>
      <c r="G37" s="231"/>
      <c r="H37" s="231"/>
      <c r="I37" s="231"/>
      <c r="J37" s="232"/>
    </row>
    <row r="38" spans="1:20" x14ac:dyDescent="0.2">
      <c r="A38" s="230"/>
      <c r="B38" s="231"/>
      <c r="C38" s="231"/>
      <c r="D38" s="231"/>
      <c r="E38" s="231"/>
      <c r="F38" s="231"/>
      <c r="G38" s="231"/>
      <c r="H38" s="231"/>
      <c r="I38" s="231"/>
      <c r="J38" s="232"/>
    </row>
    <row r="39" spans="1:20" x14ac:dyDescent="0.2">
      <c r="A39" s="230"/>
      <c r="B39" s="231"/>
      <c r="C39" s="231"/>
      <c r="D39" s="231"/>
      <c r="E39" s="231"/>
      <c r="F39" s="231"/>
      <c r="G39" s="231"/>
      <c r="H39" s="231"/>
      <c r="I39" s="231"/>
      <c r="J39" s="232"/>
    </row>
    <row r="40" spans="1:20" x14ac:dyDescent="0.2">
      <c r="A40" s="230"/>
      <c r="B40" s="231"/>
      <c r="C40" s="231"/>
      <c r="D40" s="231"/>
      <c r="E40" s="231"/>
      <c r="F40" s="231"/>
      <c r="G40" s="231"/>
      <c r="H40" s="231"/>
      <c r="I40" s="231"/>
      <c r="J40" s="232"/>
    </row>
    <row r="41" spans="1:20" ht="27" customHeight="1" x14ac:dyDescent="0.2">
      <c r="A41" s="230"/>
      <c r="B41" s="231"/>
      <c r="C41" s="231"/>
      <c r="D41" s="231"/>
      <c r="E41" s="231"/>
      <c r="F41" s="231"/>
      <c r="G41" s="231"/>
      <c r="H41" s="231"/>
      <c r="I41" s="231"/>
      <c r="J41" s="232"/>
      <c r="L41" s="226"/>
      <c r="M41" s="226"/>
      <c r="N41" s="226"/>
      <c r="O41" s="226"/>
      <c r="P41" s="226"/>
      <c r="Q41" s="226"/>
      <c r="R41" s="226"/>
      <c r="S41" s="226"/>
      <c r="T41" s="227"/>
    </row>
    <row r="42" spans="1:20" ht="12" customHeight="1" x14ac:dyDescent="0.2">
      <c r="A42" s="230"/>
      <c r="B42" s="231"/>
      <c r="C42" s="231"/>
      <c r="D42" s="231"/>
      <c r="E42" s="231"/>
      <c r="F42" s="231"/>
      <c r="G42" s="231"/>
      <c r="H42" s="231"/>
      <c r="I42" s="231"/>
      <c r="J42" s="232"/>
      <c r="L42" s="226"/>
      <c r="M42" s="226"/>
      <c r="N42" s="226"/>
      <c r="O42" s="226"/>
      <c r="P42" s="226"/>
      <c r="Q42" s="226"/>
      <c r="R42" s="226"/>
      <c r="S42" s="226"/>
      <c r="T42" s="227"/>
    </row>
    <row r="43" spans="1:20" ht="12.75" customHeight="1" x14ac:dyDescent="0.2">
      <c r="A43" s="230"/>
      <c r="B43" s="231"/>
      <c r="C43" s="231"/>
      <c r="D43" s="231"/>
      <c r="E43" s="231"/>
      <c r="F43" s="231"/>
      <c r="G43" s="231"/>
      <c r="H43" s="231"/>
      <c r="I43" s="231"/>
      <c r="J43" s="232"/>
      <c r="L43" s="226"/>
      <c r="M43" s="226"/>
      <c r="N43" s="226"/>
      <c r="O43" s="226"/>
      <c r="P43" s="226"/>
      <c r="Q43" s="226"/>
      <c r="R43" s="226"/>
      <c r="S43" s="226"/>
      <c r="T43" s="227"/>
    </row>
    <row r="44" spans="1:20" ht="12.75" customHeight="1" x14ac:dyDescent="0.2">
      <c r="A44" s="230"/>
      <c r="B44" s="231"/>
      <c r="C44" s="231"/>
      <c r="D44" s="231"/>
      <c r="E44" s="231"/>
      <c r="F44" s="231"/>
      <c r="G44" s="231"/>
      <c r="H44" s="231"/>
      <c r="I44" s="231"/>
      <c r="J44" s="232"/>
      <c r="L44" s="226"/>
      <c r="M44" s="226"/>
      <c r="N44" s="226"/>
      <c r="O44" s="226"/>
      <c r="P44" s="226"/>
      <c r="Q44" s="226"/>
      <c r="R44" s="226"/>
      <c r="S44" s="226"/>
      <c r="T44" s="227"/>
    </row>
    <row r="45" spans="1:20" ht="12.75" customHeight="1" x14ac:dyDescent="0.2">
      <c r="A45" s="230"/>
      <c r="B45" s="231"/>
      <c r="C45" s="231"/>
      <c r="D45" s="231"/>
      <c r="E45" s="231"/>
      <c r="F45" s="231"/>
      <c r="G45" s="231"/>
      <c r="H45" s="231"/>
      <c r="I45" s="231"/>
      <c r="J45" s="232"/>
      <c r="L45" s="226"/>
      <c r="M45" s="226"/>
      <c r="N45" s="226"/>
      <c r="O45" s="226"/>
      <c r="P45" s="226"/>
      <c r="Q45" s="226"/>
      <c r="R45" s="226"/>
      <c r="S45" s="226"/>
      <c r="T45" s="227"/>
    </row>
    <row r="46" spans="1:20" ht="12.75" customHeight="1" x14ac:dyDescent="0.2">
      <c r="A46" s="230"/>
      <c r="B46" s="231"/>
      <c r="C46" s="231"/>
      <c r="D46" s="231"/>
      <c r="E46" s="231"/>
      <c r="F46" s="231"/>
      <c r="G46" s="231"/>
      <c r="H46" s="231"/>
      <c r="I46" s="231"/>
      <c r="J46" s="232"/>
    </row>
    <row r="47" spans="1:20" ht="12.75" customHeight="1" x14ac:dyDescent="0.2">
      <c r="A47" s="230"/>
      <c r="B47" s="231"/>
      <c r="C47" s="231"/>
      <c r="D47" s="231"/>
      <c r="E47" s="231"/>
      <c r="F47" s="231"/>
      <c r="G47" s="231"/>
      <c r="H47" s="231"/>
      <c r="I47" s="231"/>
      <c r="J47" s="232"/>
    </row>
    <row r="48" spans="1:20" ht="12.75" customHeight="1" x14ac:dyDescent="0.2">
      <c r="A48" s="230"/>
      <c r="B48" s="231"/>
      <c r="C48" s="231"/>
      <c r="D48" s="231"/>
      <c r="E48" s="231"/>
      <c r="F48" s="231"/>
      <c r="G48" s="231"/>
      <c r="H48" s="231"/>
      <c r="I48" s="231"/>
      <c r="J48" s="232"/>
      <c r="L48" s="228"/>
      <c r="M48" s="228"/>
      <c r="N48" s="228"/>
      <c r="O48" s="228"/>
      <c r="P48" s="228"/>
      <c r="Q48" s="228"/>
      <c r="R48" s="228"/>
      <c r="S48" s="228"/>
      <c r="T48" s="229"/>
    </row>
    <row r="49" spans="1:20" ht="12" customHeight="1" x14ac:dyDescent="0.2">
      <c r="A49" s="230"/>
      <c r="B49" s="231"/>
      <c r="C49" s="231"/>
      <c r="D49" s="231"/>
      <c r="E49" s="231"/>
      <c r="F49" s="231"/>
      <c r="G49" s="231"/>
      <c r="H49" s="231"/>
      <c r="I49" s="231"/>
      <c r="J49" s="232"/>
      <c r="L49" s="228"/>
      <c r="M49" s="228"/>
      <c r="N49" s="228"/>
      <c r="O49" s="228"/>
      <c r="P49" s="228"/>
      <c r="Q49" s="228"/>
      <c r="R49" s="228"/>
      <c r="S49" s="228"/>
      <c r="T49" s="229"/>
    </row>
    <row r="50" spans="1:20" s="119" customFormat="1" ht="12.75" customHeight="1" x14ac:dyDescent="0.2">
      <c r="A50" s="230"/>
      <c r="B50" s="231"/>
      <c r="C50" s="231"/>
      <c r="D50" s="231"/>
      <c r="E50" s="231"/>
      <c r="F50" s="231"/>
      <c r="G50" s="231"/>
      <c r="H50" s="231"/>
      <c r="I50" s="231"/>
      <c r="J50" s="232"/>
      <c r="L50" s="228"/>
      <c r="M50" s="228"/>
      <c r="N50" s="228"/>
      <c r="O50" s="228"/>
      <c r="P50" s="228"/>
      <c r="Q50" s="228"/>
      <c r="R50" s="228"/>
      <c r="S50" s="228"/>
      <c r="T50" s="229"/>
    </row>
    <row r="51" spans="1:20" ht="12.75" customHeight="1" x14ac:dyDescent="0.2">
      <c r="A51" s="123"/>
      <c r="B51" s="124"/>
      <c r="C51" s="124"/>
      <c r="D51" s="124"/>
      <c r="E51" s="124"/>
      <c r="F51" s="124"/>
      <c r="G51" s="124"/>
      <c r="H51" s="124"/>
      <c r="I51" s="124"/>
      <c r="J51" s="125"/>
    </row>
    <row r="52" spans="1:20" ht="12.75" customHeight="1" x14ac:dyDescent="0.2">
      <c r="A52" s="83"/>
      <c r="B52" s="83"/>
      <c r="C52" s="83"/>
      <c r="D52" s="83"/>
      <c r="E52" s="83"/>
      <c r="F52" s="83"/>
      <c r="G52" s="83"/>
      <c r="H52" s="83"/>
      <c r="I52" s="83"/>
      <c r="J52" s="83"/>
    </row>
    <row r="53" spans="1:20" ht="12.75" customHeight="1" x14ac:dyDescent="0.2">
      <c r="A53" s="71"/>
      <c r="B53" s="71"/>
      <c r="C53" s="71"/>
      <c r="D53" s="71"/>
      <c r="E53" s="71"/>
      <c r="F53" s="71"/>
      <c r="G53" s="71"/>
      <c r="H53" s="71"/>
      <c r="I53" s="71"/>
      <c r="J53" s="71"/>
    </row>
    <row r="60" spans="1:20" x14ac:dyDescent="0.2">
      <c r="H60" s="81"/>
    </row>
  </sheetData>
  <sheetProtection sheet="1"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formula1>1</formula1>
      <formula2>30</formula2>
    </dataValidation>
    <dataValidation allowBlank="1" showInputMessage="1" showErrorMessage="1" prompt="Enter phone number in xxx-xxx-xxxx format." sqref="A30"/>
    <dataValidation allowBlank="1" showErrorMessage="1" sqref="D34:J34"/>
    <dataValidation allowBlank="1" showErrorMessage="1" prompt="Enter phone number in xxx-xxx-xxxx format." sqref="C29 C34"/>
    <dataValidation allowBlank="1" showErrorMessage="1" prompt="Enter fax number in xxx-xxx-xxxx format." sqref="D29:J29"/>
    <dataValidation type="list" allowBlank="1" showInputMessage="1" showErrorMessage="1" prompt="Select your county from the drop down list." sqref="A24:E24">
      <formula1>Counties</formula1>
    </dataValidation>
    <dataValidation showInputMessage="1" showErrorMessage="1" prompt="Enter in MM/DD/YYYY format." sqref="F24:J24"/>
    <dataValidation type="textLength" allowBlank="1" showInputMessage="1" showErrorMessage="1" prompt="Include area code." sqref="A34:B34 A29:B29">
      <formula1>1</formula1>
      <formula2>40</formula2>
    </dataValidation>
  </dataValidations>
  <printOptions horizontalCentered="1"/>
  <pageMargins left="0.5" right="0.5" top="0.5" bottom="0.5" header="0.5" footer="0.25"/>
  <pageSetup scale="98" orientation="portrait" horizontalDpi="300" verticalDpi="300" copies="2" r:id="rId1"/>
  <headerFooter>
    <oddFooter>&amp;L&amp;7&amp;Z&amp;F
Contact Information Tab</oddFooter>
  </headerFooter>
  <rowBreaks count="1" manualBreakCount="1">
    <brk id="5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3"/>
  <sheetViews>
    <sheetView workbookViewId="0">
      <selection activeCell="A27" sqref="A27:J38"/>
    </sheetView>
  </sheetViews>
  <sheetFormatPr defaultRowHeight="12.75" x14ac:dyDescent="0.2"/>
  <sheetData>
    <row r="1" spans="1:10" ht="15.75" x14ac:dyDescent="0.25">
      <c r="A1" s="534" t="s">
        <v>190</v>
      </c>
      <c r="B1" s="535"/>
      <c r="C1" s="535"/>
      <c r="D1" s="535"/>
      <c r="E1" s="535"/>
      <c r="F1" s="535"/>
      <c r="G1" s="535"/>
      <c r="H1" s="535"/>
      <c r="I1" s="535"/>
      <c r="J1" s="536"/>
    </row>
    <row r="2" spans="1:10" x14ac:dyDescent="0.2">
      <c r="A2" s="584" t="s">
        <v>390</v>
      </c>
      <c r="B2" s="585"/>
      <c r="C2" s="585"/>
      <c r="D2" s="585"/>
      <c r="E2" s="585"/>
      <c r="F2" s="585"/>
      <c r="G2" s="585"/>
      <c r="H2" s="585"/>
      <c r="I2" s="585"/>
      <c r="J2" s="586"/>
    </row>
    <row r="3" spans="1:10" x14ac:dyDescent="0.2">
      <c r="A3" s="580" t="s">
        <v>391</v>
      </c>
      <c r="B3" s="581"/>
      <c r="C3" s="581"/>
      <c r="D3" s="581"/>
      <c r="E3" s="581"/>
      <c r="F3" s="581"/>
      <c r="G3" s="581"/>
      <c r="H3" s="581"/>
      <c r="I3" s="581"/>
      <c r="J3" s="582"/>
    </row>
    <row r="4" spans="1:10" x14ac:dyDescent="0.2">
      <c r="A4" s="580" t="s">
        <v>392</v>
      </c>
      <c r="B4" s="581"/>
      <c r="C4" s="581"/>
      <c r="D4" s="581"/>
      <c r="E4" s="581"/>
      <c r="F4" s="581"/>
      <c r="G4" s="581"/>
      <c r="H4" s="581"/>
      <c r="I4" s="581"/>
      <c r="J4" s="582"/>
    </row>
    <row r="5" spans="1:10" x14ac:dyDescent="0.2">
      <c r="A5" s="580" t="s">
        <v>393</v>
      </c>
      <c r="B5" s="581"/>
      <c r="C5" s="581"/>
      <c r="D5" s="581"/>
      <c r="E5" s="581"/>
      <c r="F5" s="581"/>
      <c r="G5" s="581"/>
      <c r="H5" s="581"/>
      <c r="I5" s="581"/>
      <c r="J5" s="582"/>
    </row>
    <row r="6" spans="1:10" x14ac:dyDescent="0.2">
      <c r="A6" s="583" t="s">
        <v>394</v>
      </c>
      <c r="B6" s="564"/>
      <c r="C6" s="564"/>
      <c r="D6" s="564"/>
      <c r="E6" s="564"/>
      <c r="F6" s="564"/>
      <c r="G6" s="564"/>
      <c r="H6" s="564"/>
      <c r="I6" s="564"/>
      <c r="J6" s="565"/>
    </row>
    <row r="7" spans="1:10" x14ac:dyDescent="0.2">
      <c r="A7" s="18" t="s">
        <v>395</v>
      </c>
      <c r="B7" s="19"/>
      <c r="C7" s="19"/>
      <c r="D7" s="19"/>
      <c r="E7" s="19"/>
      <c r="F7" s="19"/>
      <c r="G7" s="19"/>
      <c r="H7" s="35"/>
      <c r="I7" s="19"/>
      <c r="J7" s="20"/>
    </row>
    <row r="8" spans="1:10" x14ac:dyDescent="0.2">
      <c r="A8" s="560" t="s">
        <v>396</v>
      </c>
      <c r="B8" s="561"/>
      <c r="C8" s="561"/>
      <c r="D8" s="561"/>
      <c r="E8" s="561"/>
      <c r="F8" s="561"/>
      <c r="G8" s="561"/>
      <c r="H8" s="561"/>
      <c r="I8" s="561"/>
      <c r="J8" s="562"/>
    </row>
    <row r="9" spans="1:10" x14ac:dyDescent="0.2">
      <c r="A9" s="563" t="s">
        <v>196</v>
      </c>
      <c r="B9" s="564"/>
      <c r="C9" s="564"/>
      <c r="D9" s="564"/>
      <c r="E9" s="564"/>
      <c r="F9" s="564"/>
      <c r="G9" s="564"/>
      <c r="H9" s="564"/>
      <c r="I9" s="564"/>
      <c r="J9" s="565"/>
    </row>
    <row r="10" spans="1:10" x14ac:dyDescent="0.2">
      <c r="A10" s="571"/>
      <c r="B10" s="572"/>
      <c r="C10" s="572"/>
      <c r="D10" s="572"/>
      <c r="E10" s="572"/>
      <c r="F10" s="572"/>
      <c r="G10" s="572"/>
      <c r="H10" s="572"/>
      <c r="I10" s="572"/>
      <c r="J10" s="573"/>
    </row>
    <row r="11" spans="1:10" x14ac:dyDescent="0.2">
      <c r="A11" s="574"/>
      <c r="B11" s="575"/>
      <c r="C11" s="575"/>
      <c r="D11" s="575"/>
      <c r="E11" s="575"/>
      <c r="F11" s="575"/>
      <c r="G11" s="575"/>
      <c r="H11" s="575"/>
      <c r="I11" s="575"/>
      <c r="J11" s="576"/>
    </row>
    <row r="12" spans="1:10" x14ac:dyDescent="0.2">
      <c r="A12" s="574"/>
      <c r="B12" s="575"/>
      <c r="C12" s="575"/>
      <c r="D12" s="575"/>
      <c r="E12" s="575"/>
      <c r="F12" s="575"/>
      <c r="G12" s="575"/>
      <c r="H12" s="575"/>
      <c r="I12" s="575"/>
      <c r="J12" s="576"/>
    </row>
    <row r="13" spans="1:10" x14ac:dyDescent="0.2">
      <c r="A13" s="574"/>
      <c r="B13" s="575"/>
      <c r="C13" s="575"/>
      <c r="D13" s="575"/>
      <c r="E13" s="575"/>
      <c r="F13" s="575"/>
      <c r="G13" s="575"/>
      <c r="H13" s="575"/>
      <c r="I13" s="575"/>
      <c r="J13" s="576"/>
    </row>
    <row r="14" spans="1:10" x14ac:dyDescent="0.2">
      <c r="A14" s="574"/>
      <c r="B14" s="575"/>
      <c r="C14" s="575"/>
      <c r="D14" s="575"/>
      <c r="E14" s="575"/>
      <c r="F14" s="575"/>
      <c r="G14" s="575"/>
      <c r="H14" s="575"/>
      <c r="I14" s="575"/>
      <c r="J14" s="576"/>
    </row>
    <row r="15" spans="1:10" x14ac:dyDescent="0.2">
      <c r="A15" s="574"/>
      <c r="B15" s="575"/>
      <c r="C15" s="575"/>
      <c r="D15" s="575"/>
      <c r="E15" s="575"/>
      <c r="F15" s="575"/>
      <c r="G15" s="575"/>
      <c r="H15" s="575"/>
      <c r="I15" s="575"/>
      <c r="J15" s="576"/>
    </row>
    <row r="16" spans="1:10" x14ac:dyDescent="0.2">
      <c r="A16" s="574"/>
      <c r="B16" s="575"/>
      <c r="C16" s="575"/>
      <c r="D16" s="575"/>
      <c r="E16" s="575"/>
      <c r="F16" s="575"/>
      <c r="G16" s="575"/>
      <c r="H16" s="575"/>
      <c r="I16" s="575"/>
      <c r="J16" s="576"/>
    </row>
    <row r="17" spans="1:10" x14ac:dyDescent="0.2">
      <c r="A17" s="574"/>
      <c r="B17" s="575"/>
      <c r="C17" s="575"/>
      <c r="D17" s="575"/>
      <c r="E17" s="575"/>
      <c r="F17" s="575"/>
      <c r="G17" s="575"/>
      <c r="H17" s="575"/>
      <c r="I17" s="575"/>
      <c r="J17" s="576"/>
    </row>
    <row r="18" spans="1:10" x14ac:dyDescent="0.2">
      <c r="A18" s="574"/>
      <c r="B18" s="575"/>
      <c r="C18" s="575"/>
      <c r="D18" s="575"/>
      <c r="E18" s="575"/>
      <c r="F18" s="575"/>
      <c r="G18" s="575"/>
      <c r="H18" s="575"/>
      <c r="I18" s="575"/>
      <c r="J18" s="576"/>
    </row>
    <row r="19" spans="1:10" x14ac:dyDescent="0.2">
      <c r="A19" s="574"/>
      <c r="B19" s="575"/>
      <c r="C19" s="575"/>
      <c r="D19" s="575"/>
      <c r="E19" s="575"/>
      <c r="F19" s="575"/>
      <c r="G19" s="575"/>
      <c r="H19" s="575"/>
      <c r="I19" s="575"/>
      <c r="J19" s="576"/>
    </row>
    <row r="20" spans="1:10" x14ac:dyDescent="0.2">
      <c r="A20" s="574"/>
      <c r="B20" s="575"/>
      <c r="C20" s="575"/>
      <c r="D20" s="575"/>
      <c r="E20" s="575"/>
      <c r="F20" s="575"/>
      <c r="G20" s="575"/>
      <c r="H20" s="575"/>
      <c r="I20" s="575"/>
      <c r="J20" s="576"/>
    </row>
    <row r="21" spans="1:10" x14ac:dyDescent="0.2">
      <c r="A21" s="574"/>
      <c r="B21" s="575"/>
      <c r="C21" s="575"/>
      <c r="D21" s="575"/>
      <c r="E21" s="575"/>
      <c r="F21" s="575"/>
      <c r="G21" s="575"/>
      <c r="H21" s="575"/>
      <c r="I21" s="575"/>
      <c r="J21" s="576"/>
    </row>
    <row r="22" spans="1:10" x14ac:dyDescent="0.2">
      <c r="A22" s="574"/>
      <c r="B22" s="575"/>
      <c r="C22" s="575"/>
      <c r="D22" s="575"/>
      <c r="E22" s="575"/>
      <c r="F22" s="575"/>
      <c r="G22" s="575"/>
      <c r="H22" s="575"/>
      <c r="I22" s="575"/>
      <c r="J22" s="576"/>
    </row>
    <row r="23" spans="1:10" x14ac:dyDescent="0.2">
      <c r="A23" s="574"/>
      <c r="B23" s="575"/>
      <c r="C23" s="575"/>
      <c r="D23" s="575"/>
      <c r="E23" s="575"/>
      <c r="F23" s="575"/>
      <c r="G23" s="575"/>
      <c r="H23" s="575"/>
      <c r="I23" s="575"/>
      <c r="J23" s="576"/>
    </row>
    <row r="24" spans="1:10" x14ac:dyDescent="0.2">
      <c r="A24" s="574"/>
      <c r="B24" s="575"/>
      <c r="C24" s="575"/>
      <c r="D24" s="575"/>
      <c r="E24" s="575"/>
      <c r="F24" s="575"/>
      <c r="G24" s="575"/>
      <c r="H24" s="575"/>
      <c r="I24" s="575"/>
      <c r="J24" s="576"/>
    </row>
    <row r="25" spans="1:10" x14ac:dyDescent="0.2">
      <c r="A25" s="577"/>
      <c r="B25" s="578"/>
      <c r="C25" s="578"/>
      <c r="D25" s="578"/>
      <c r="E25" s="578"/>
      <c r="F25" s="578"/>
      <c r="G25" s="578"/>
      <c r="H25" s="578"/>
      <c r="I25" s="578"/>
      <c r="J25" s="579"/>
    </row>
    <row r="26" spans="1:10" x14ac:dyDescent="0.2">
      <c r="A26" s="28" t="s">
        <v>191</v>
      </c>
      <c r="B26" s="29"/>
      <c r="C26" s="29"/>
      <c r="D26" s="29"/>
      <c r="E26" s="29"/>
      <c r="F26" s="29"/>
      <c r="G26" s="29"/>
      <c r="H26" s="29"/>
      <c r="I26" s="29"/>
      <c r="J26" s="30"/>
    </row>
    <row r="27" spans="1:10" x14ac:dyDescent="0.2">
      <c r="A27" s="571"/>
      <c r="B27" s="572"/>
      <c r="C27" s="572"/>
      <c r="D27" s="572"/>
      <c r="E27" s="572"/>
      <c r="F27" s="572"/>
      <c r="G27" s="572"/>
      <c r="H27" s="572"/>
      <c r="I27" s="572"/>
      <c r="J27" s="573"/>
    </row>
    <row r="28" spans="1:10" x14ac:dyDescent="0.2">
      <c r="A28" s="574"/>
      <c r="B28" s="575"/>
      <c r="C28" s="575"/>
      <c r="D28" s="575"/>
      <c r="E28" s="575"/>
      <c r="F28" s="575"/>
      <c r="G28" s="575"/>
      <c r="H28" s="575"/>
      <c r="I28" s="575"/>
      <c r="J28" s="576"/>
    </row>
    <row r="29" spans="1:10" x14ac:dyDescent="0.2">
      <c r="A29" s="574"/>
      <c r="B29" s="575"/>
      <c r="C29" s="575"/>
      <c r="D29" s="575"/>
      <c r="E29" s="575"/>
      <c r="F29" s="575"/>
      <c r="G29" s="575"/>
      <c r="H29" s="575"/>
      <c r="I29" s="575"/>
      <c r="J29" s="576"/>
    </row>
    <row r="30" spans="1:10" x14ac:dyDescent="0.2">
      <c r="A30" s="574"/>
      <c r="B30" s="575"/>
      <c r="C30" s="575"/>
      <c r="D30" s="575"/>
      <c r="E30" s="575"/>
      <c r="F30" s="575"/>
      <c r="G30" s="575"/>
      <c r="H30" s="575"/>
      <c r="I30" s="575"/>
      <c r="J30" s="576"/>
    </row>
    <row r="31" spans="1:10" x14ac:dyDescent="0.2">
      <c r="A31" s="574"/>
      <c r="B31" s="575"/>
      <c r="C31" s="575"/>
      <c r="D31" s="575"/>
      <c r="E31" s="575"/>
      <c r="F31" s="575"/>
      <c r="G31" s="575"/>
      <c r="H31" s="575"/>
      <c r="I31" s="575"/>
      <c r="J31" s="576"/>
    </row>
    <row r="32" spans="1:10" x14ac:dyDescent="0.2">
      <c r="A32" s="574"/>
      <c r="B32" s="575"/>
      <c r="C32" s="575"/>
      <c r="D32" s="575"/>
      <c r="E32" s="575"/>
      <c r="F32" s="575"/>
      <c r="G32" s="575"/>
      <c r="H32" s="575"/>
      <c r="I32" s="575"/>
      <c r="J32" s="576"/>
    </row>
    <row r="33" spans="1:10" x14ac:dyDescent="0.2">
      <c r="A33" s="574"/>
      <c r="B33" s="575"/>
      <c r="C33" s="575"/>
      <c r="D33" s="575"/>
      <c r="E33" s="575"/>
      <c r="F33" s="575"/>
      <c r="G33" s="575"/>
      <c r="H33" s="575"/>
      <c r="I33" s="575"/>
      <c r="J33" s="576"/>
    </row>
    <row r="34" spans="1:10" x14ac:dyDescent="0.2">
      <c r="A34" s="574"/>
      <c r="B34" s="575"/>
      <c r="C34" s="575"/>
      <c r="D34" s="575"/>
      <c r="E34" s="575"/>
      <c r="F34" s="575"/>
      <c r="G34" s="575"/>
      <c r="H34" s="575"/>
      <c r="I34" s="575"/>
      <c r="J34" s="576"/>
    </row>
    <row r="35" spans="1:10" x14ac:dyDescent="0.2">
      <c r="A35" s="574"/>
      <c r="B35" s="575"/>
      <c r="C35" s="575"/>
      <c r="D35" s="575"/>
      <c r="E35" s="575"/>
      <c r="F35" s="575"/>
      <c r="G35" s="575"/>
      <c r="H35" s="575"/>
      <c r="I35" s="575"/>
      <c r="J35" s="576"/>
    </row>
    <row r="36" spans="1:10" x14ac:dyDescent="0.2">
      <c r="A36" s="574"/>
      <c r="B36" s="575"/>
      <c r="C36" s="575"/>
      <c r="D36" s="575"/>
      <c r="E36" s="575"/>
      <c r="F36" s="575"/>
      <c r="G36" s="575"/>
      <c r="H36" s="575"/>
      <c r="I36" s="575"/>
      <c r="J36" s="576"/>
    </row>
    <row r="37" spans="1:10" x14ac:dyDescent="0.2">
      <c r="A37" s="574"/>
      <c r="B37" s="575"/>
      <c r="C37" s="575"/>
      <c r="D37" s="575"/>
      <c r="E37" s="575"/>
      <c r="F37" s="575"/>
      <c r="G37" s="575"/>
      <c r="H37" s="575"/>
      <c r="I37" s="575"/>
      <c r="J37" s="576"/>
    </row>
    <row r="38" spans="1:10" x14ac:dyDescent="0.2">
      <c r="A38" s="577"/>
      <c r="B38" s="578"/>
      <c r="C38" s="578"/>
      <c r="D38" s="578"/>
      <c r="E38" s="578"/>
      <c r="F38" s="578"/>
      <c r="G38" s="578"/>
      <c r="H38" s="578"/>
      <c r="I38" s="578"/>
      <c r="J38" s="579"/>
    </row>
    <row r="39" spans="1:10" x14ac:dyDescent="0.2">
      <c r="A39" s="566" t="s">
        <v>327</v>
      </c>
      <c r="B39" s="567"/>
      <c r="C39" s="567"/>
      <c r="D39" s="567"/>
      <c r="E39" s="567"/>
      <c r="F39" s="567"/>
      <c r="G39" s="567"/>
      <c r="H39" s="567"/>
      <c r="I39" s="567"/>
      <c r="J39" s="568"/>
    </row>
    <row r="40" spans="1:10" x14ac:dyDescent="0.2">
      <c r="A40" s="563" t="s">
        <v>321</v>
      </c>
      <c r="B40" s="569"/>
      <c r="C40" s="569"/>
      <c r="D40" s="569"/>
      <c r="E40" s="569"/>
      <c r="F40" s="569"/>
      <c r="G40" s="569"/>
      <c r="H40" s="569"/>
      <c r="I40" s="569"/>
      <c r="J40" s="570"/>
    </row>
    <row r="41" spans="1:10" x14ac:dyDescent="0.2">
      <c r="A41" s="571"/>
      <c r="B41" s="572"/>
      <c r="C41" s="572"/>
      <c r="D41" s="572"/>
      <c r="E41" s="572"/>
      <c r="F41" s="572"/>
      <c r="G41" s="572"/>
      <c r="H41" s="572"/>
      <c r="I41" s="572"/>
      <c r="J41" s="573"/>
    </row>
    <row r="42" spans="1:10" x14ac:dyDescent="0.2">
      <c r="A42" s="574"/>
      <c r="B42" s="575"/>
      <c r="C42" s="575"/>
      <c r="D42" s="575"/>
      <c r="E42" s="575"/>
      <c r="F42" s="575"/>
      <c r="G42" s="575"/>
      <c r="H42" s="575"/>
      <c r="I42" s="575"/>
      <c r="J42" s="576"/>
    </row>
    <row r="43" spans="1:10" x14ac:dyDescent="0.2">
      <c r="A43" s="574"/>
      <c r="B43" s="575"/>
      <c r="C43" s="575"/>
      <c r="D43" s="575"/>
      <c r="E43" s="575"/>
      <c r="F43" s="575"/>
      <c r="G43" s="575"/>
      <c r="H43" s="575"/>
      <c r="I43" s="575"/>
      <c r="J43" s="576"/>
    </row>
    <row r="44" spans="1:10" x14ac:dyDescent="0.2">
      <c r="A44" s="574"/>
      <c r="B44" s="575"/>
      <c r="C44" s="575"/>
      <c r="D44" s="575"/>
      <c r="E44" s="575"/>
      <c r="F44" s="575"/>
      <c r="G44" s="575"/>
      <c r="H44" s="575"/>
      <c r="I44" s="575"/>
      <c r="J44" s="576"/>
    </row>
    <row r="45" spans="1:10" x14ac:dyDescent="0.2">
      <c r="A45" s="574"/>
      <c r="B45" s="575"/>
      <c r="C45" s="575"/>
      <c r="D45" s="575"/>
      <c r="E45" s="575"/>
      <c r="F45" s="575"/>
      <c r="G45" s="575"/>
      <c r="H45" s="575"/>
      <c r="I45" s="575"/>
      <c r="J45" s="576"/>
    </row>
    <row r="46" spans="1:10" x14ac:dyDescent="0.2">
      <c r="A46" s="574"/>
      <c r="B46" s="575"/>
      <c r="C46" s="575"/>
      <c r="D46" s="575"/>
      <c r="E46" s="575"/>
      <c r="F46" s="575"/>
      <c r="G46" s="575"/>
      <c r="H46" s="575"/>
      <c r="I46" s="575"/>
      <c r="J46" s="576"/>
    </row>
    <row r="47" spans="1:10" x14ac:dyDescent="0.2">
      <c r="A47" s="574"/>
      <c r="B47" s="575"/>
      <c r="C47" s="575"/>
      <c r="D47" s="575"/>
      <c r="E47" s="575"/>
      <c r="F47" s="575"/>
      <c r="G47" s="575"/>
      <c r="H47" s="575"/>
      <c r="I47" s="575"/>
      <c r="J47" s="576"/>
    </row>
    <row r="48" spans="1:10" x14ac:dyDescent="0.2">
      <c r="A48" s="574"/>
      <c r="B48" s="575"/>
      <c r="C48" s="575"/>
      <c r="D48" s="575"/>
      <c r="E48" s="575"/>
      <c r="F48" s="575"/>
      <c r="G48" s="575"/>
      <c r="H48" s="575"/>
      <c r="I48" s="575"/>
      <c r="J48" s="576"/>
    </row>
    <row r="49" spans="1:10" x14ac:dyDescent="0.2">
      <c r="A49" s="574"/>
      <c r="B49" s="575"/>
      <c r="C49" s="575"/>
      <c r="D49" s="575"/>
      <c r="E49" s="575"/>
      <c r="F49" s="575"/>
      <c r="G49" s="575"/>
      <c r="H49" s="575"/>
      <c r="I49" s="575"/>
      <c r="J49" s="576"/>
    </row>
    <row r="50" spans="1:10" x14ac:dyDescent="0.2">
      <c r="A50" s="574"/>
      <c r="B50" s="575"/>
      <c r="C50" s="575"/>
      <c r="D50" s="575"/>
      <c r="E50" s="575"/>
      <c r="F50" s="575"/>
      <c r="G50" s="575"/>
      <c r="H50" s="575"/>
      <c r="I50" s="575"/>
      <c r="J50" s="576"/>
    </row>
    <row r="51" spans="1:10" x14ac:dyDescent="0.2">
      <c r="A51" s="574"/>
      <c r="B51" s="575"/>
      <c r="C51" s="575"/>
      <c r="D51" s="575"/>
      <c r="E51" s="575"/>
      <c r="F51" s="575"/>
      <c r="G51" s="575"/>
      <c r="H51" s="575"/>
      <c r="I51" s="575"/>
      <c r="J51" s="576"/>
    </row>
    <row r="52" spans="1:10" x14ac:dyDescent="0.2">
      <c r="A52" s="577"/>
      <c r="B52" s="578"/>
      <c r="C52" s="578"/>
      <c r="D52" s="578"/>
      <c r="E52" s="578"/>
      <c r="F52" s="578"/>
      <c r="G52" s="578"/>
      <c r="H52" s="578"/>
      <c r="I52" s="578"/>
      <c r="J52" s="579"/>
    </row>
    <row r="53" spans="1:10" x14ac:dyDescent="0.2">
      <c r="A53" s="552" t="s">
        <v>325</v>
      </c>
      <c r="B53" s="552"/>
      <c r="C53" s="552"/>
      <c r="D53" s="552"/>
      <c r="E53" s="553">
        <f>County</f>
        <v>0</v>
      </c>
      <c r="F53" s="553"/>
      <c r="G53" s="553"/>
      <c r="H53" s="553"/>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dataValidation type="list" allowBlank="1" showInputMessage="1" showErrorMessage="1" prompt="If your response is &quot;No,&quot; skip to item 4." sqref="H7">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J57"/>
  <sheetViews>
    <sheetView workbookViewId="0">
      <selection activeCell="K50" sqref="K50"/>
    </sheetView>
  </sheetViews>
  <sheetFormatPr defaultRowHeight="12.75" x14ac:dyDescent="0.2"/>
  <sheetData>
    <row r="1" spans="1:10" ht="15.75" x14ac:dyDescent="0.25">
      <c r="A1" s="534" t="s">
        <v>285</v>
      </c>
      <c r="B1" s="535"/>
      <c r="C1" s="535"/>
      <c r="D1" s="535"/>
      <c r="E1" s="535"/>
      <c r="F1" s="535"/>
      <c r="G1" s="535"/>
      <c r="H1" s="535"/>
      <c r="I1" s="535"/>
      <c r="J1" s="536"/>
    </row>
    <row r="2" spans="1:10" x14ac:dyDescent="0.2">
      <c r="A2" s="584" t="s">
        <v>397</v>
      </c>
      <c r="B2" s="585"/>
      <c r="C2" s="585"/>
      <c r="D2" s="585"/>
      <c r="E2" s="585"/>
      <c r="F2" s="585"/>
      <c r="G2" s="585"/>
      <c r="H2" s="585"/>
      <c r="I2" s="585"/>
      <c r="J2" s="586"/>
    </row>
    <row r="3" spans="1:10" x14ac:dyDescent="0.2">
      <c r="A3" s="580" t="s">
        <v>398</v>
      </c>
      <c r="B3" s="581"/>
      <c r="C3" s="581"/>
      <c r="D3" s="581"/>
      <c r="E3" s="581"/>
      <c r="F3" s="581"/>
      <c r="G3" s="581"/>
      <c r="H3" s="581"/>
      <c r="I3" s="581"/>
      <c r="J3" s="582"/>
    </row>
    <row r="4" spans="1:10" x14ac:dyDescent="0.2">
      <c r="A4" s="580" t="s">
        <v>399</v>
      </c>
      <c r="B4" s="581"/>
      <c r="C4" s="581"/>
      <c r="D4" s="581"/>
      <c r="E4" s="581"/>
      <c r="F4" s="581"/>
      <c r="G4" s="581"/>
      <c r="H4" s="581"/>
      <c r="I4" s="581"/>
      <c r="J4" s="582"/>
    </row>
    <row r="5" spans="1:10" x14ac:dyDescent="0.2">
      <c r="A5" s="580" t="s">
        <v>400</v>
      </c>
      <c r="B5" s="581"/>
      <c r="C5" s="581"/>
      <c r="D5" s="581"/>
      <c r="E5" s="581"/>
      <c r="F5" s="581"/>
      <c r="G5" s="581"/>
      <c r="H5" s="581"/>
      <c r="I5" s="581"/>
      <c r="J5" s="582"/>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591" t="s">
        <v>194</v>
      </c>
      <c r="B8" s="564"/>
      <c r="C8" s="564"/>
      <c r="D8" s="564"/>
      <c r="E8" s="564"/>
      <c r="F8" s="564"/>
      <c r="G8" s="564"/>
      <c r="H8" s="564"/>
      <c r="I8" s="564"/>
      <c r="J8" s="565"/>
    </row>
    <row r="9" spans="1:10" x14ac:dyDescent="0.2">
      <c r="A9" s="571"/>
      <c r="B9" s="572"/>
      <c r="C9" s="572"/>
      <c r="D9" s="572"/>
      <c r="E9" s="572"/>
      <c r="F9" s="572"/>
      <c r="G9" s="572"/>
      <c r="H9" s="572"/>
      <c r="I9" s="572"/>
      <c r="J9" s="573"/>
    </row>
    <row r="10" spans="1:10" x14ac:dyDescent="0.2">
      <c r="A10" s="574"/>
      <c r="B10" s="575"/>
      <c r="C10" s="575"/>
      <c r="D10" s="575"/>
      <c r="E10" s="575"/>
      <c r="F10" s="575"/>
      <c r="G10" s="575"/>
      <c r="H10" s="575"/>
      <c r="I10" s="575"/>
      <c r="J10" s="576"/>
    </row>
    <row r="11" spans="1:10" x14ac:dyDescent="0.2">
      <c r="A11" s="574"/>
      <c r="B11" s="575"/>
      <c r="C11" s="575"/>
      <c r="D11" s="575"/>
      <c r="E11" s="575"/>
      <c r="F11" s="575"/>
      <c r="G11" s="575"/>
      <c r="H11" s="575"/>
      <c r="I11" s="575"/>
      <c r="J11" s="576"/>
    </row>
    <row r="12" spans="1:10" x14ac:dyDescent="0.2">
      <c r="A12" s="574"/>
      <c r="B12" s="575"/>
      <c r="C12" s="575"/>
      <c r="D12" s="575"/>
      <c r="E12" s="575"/>
      <c r="F12" s="575"/>
      <c r="G12" s="575"/>
      <c r="H12" s="575"/>
      <c r="I12" s="575"/>
      <c r="J12" s="576"/>
    </row>
    <row r="13" spans="1:10" x14ac:dyDescent="0.2">
      <c r="A13" s="574"/>
      <c r="B13" s="575"/>
      <c r="C13" s="575"/>
      <c r="D13" s="575"/>
      <c r="E13" s="575"/>
      <c r="F13" s="575"/>
      <c r="G13" s="575"/>
      <c r="H13" s="575"/>
      <c r="I13" s="575"/>
      <c r="J13" s="576"/>
    </row>
    <row r="14" spans="1:10" x14ac:dyDescent="0.2">
      <c r="A14" s="574"/>
      <c r="B14" s="575"/>
      <c r="C14" s="575"/>
      <c r="D14" s="575"/>
      <c r="E14" s="575"/>
      <c r="F14" s="575"/>
      <c r="G14" s="575"/>
      <c r="H14" s="575"/>
      <c r="I14" s="575"/>
      <c r="J14" s="576"/>
    </row>
    <row r="15" spans="1:10" x14ac:dyDescent="0.2">
      <c r="A15" s="574"/>
      <c r="B15" s="575"/>
      <c r="C15" s="575"/>
      <c r="D15" s="575"/>
      <c r="E15" s="575"/>
      <c r="F15" s="575"/>
      <c r="G15" s="575"/>
      <c r="H15" s="575"/>
      <c r="I15" s="575"/>
      <c r="J15" s="576"/>
    </row>
    <row r="16" spans="1:10" x14ac:dyDescent="0.2">
      <c r="A16" s="574"/>
      <c r="B16" s="575"/>
      <c r="C16" s="575"/>
      <c r="D16" s="575"/>
      <c r="E16" s="575"/>
      <c r="F16" s="575"/>
      <c r="G16" s="575"/>
      <c r="H16" s="575"/>
      <c r="I16" s="575"/>
      <c r="J16" s="576"/>
    </row>
    <row r="17" spans="1:10" x14ac:dyDescent="0.2">
      <c r="A17" s="574"/>
      <c r="B17" s="575"/>
      <c r="C17" s="575"/>
      <c r="D17" s="575"/>
      <c r="E17" s="575"/>
      <c r="F17" s="575"/>
      <c r="G17" s="575"/>
      <c r="H17" s="575"/>
      <c r="I17" s="575"/>
      <c r="J17" s="576"/>
    </row>
    <row r="18" spans="1:10" x14ac:dyDescent="0.2">
      <c r="A18" s="574"/>
      <c r="B18" s="575"/>
      <c r="C18" s="575"/>
      <c r="D18" s="575"/>
      <c r="E18" s="575"/>
      <c r="F18" s="575"/>
      <c r="G18" s="575"/>
      <c r="H18" s="575"/>
      <c r="I18" s="575"/>
      <c r="J18" s="576"/>
    </row>
    <row r="19" spans="1:10" x14ac:dyDescent="0.2">
      <c r="A19" s="574"/>
      <c r="B19" s="575"/>
      <c r="C19" s="575"/>
      <c r="D19" s="575"/>
      <c r="E19" s="575"/>
      <c r="F19" s="575"/>
      <c r="G19" s="575"/>
      <c r="H19" s="575"/>
      <c r="I19" s="575"/>
      <c r="J19" s="576"/>
    </row>
    <row r="20" spans="1:10" x14ac:dyDescent="0.2">
      <c r="A20" s="574"/>
      <c r="B20" s="575"/>
      <c r="C20" s="575"/>
      <c r="D20" s="575"/>
      <c r="E20" s="575"/>
      <c r="F20" s="575"/>
      <c r="G20" s="575"/>
      <c r="H20" s="575"/>
      <c r="I20" s="575"/>
      <c r="J20" s="576"/>
    </row>
    <row r="21" spans="1:10" x14ac:dyDescent="0.2">
      <c r="A21" s="574"/>
      <c r="B21" s="575"/>
      <c r="C21" s="575"/>
      <c r="D21" s="575"/>
      <c r="E21" s="575"/>
      <c r="F21" s="575"/>
      <c r="G21" s="575"/>
      <c r="H21" s="575"/>
      <c r="I21" s="575"/>
      <c r="J21" s="576"/>
    </row>
    <row r="22" spans="1:10" x14ac:dyDescent="0.2">
      <c r="A22" s="574"/>
      <c r="B22" s="575"/>
      <c r="C22" s="575"/>
      <c r="D22" s="575"/>
      <c r="E22" s="575"/>
      <c r="F22" s="575"/>
      <c r="G22" s="575"/>
      <c r="H22" s="575"/>
      <c r="I22" s="575"/>
      <c r="J22" s="576"/>
    </row>
    <row r="23" spans="1:10" x14ac:dyDescent="0.2">
      <c r="A23" s="574"/>
      <c r="B23" s="575"/>
      <c r="C23" s="575"/>
      <c r="D23" s="575"/>
      <c r="E23" s="575"/>
      <c r="F23" s="575"/>
      <c r="G23" s="575"/>
      <c r="H23" s="575"/>
      <c r="I23" s="575"/>
      <c r="J23" s="576"/>
    </row>
    <row r="24" spans="1:10" x14ac:dyDescent="0.2">
      <c r="A24" s="577"/>
      <c r="B24" s="578"/>
      <c r="C24" s="578"/>
      <c r="D24" s="578"/>
      <c r="E24" s="578"/>
      <c r="F24" s="578"/>
      <c r="G24" s="578"/>
      <c r="H24" s="578"/>
      <c r="I24" s="578"/>
      <c r="J24" s="579"/>
    </row>
    <row r="25" spans="1:10" ht="15.75" x14ac:dyDescent="0.25">
      <c r="A25" s="587" t="s">
        <v>213</v>
      </c>
      <c r="B25" s="588"/>
      <c r="C25" s="588"/>
      <c r="D25" s="589"/>
      <c r="E25" s="587"/>
      <c r="F25" s="589"/>
      <c r="G25" s="587"/>
      <c r="H25" s="588"/>
      <c r="I25" s="588"/>
      <c r="J25" s="589"/>
    </row>
    <row r="26" spans="1:10" x14ac:dyDescent="0.2">
      <c r="A26" s="592" t="s">
        <v>195</v>
      </c>
      <c r="B26" s="593"/>
      <c r="C26" s="593"/>
      <c r="D26" s="593"/>
      <c r="E26" s="593"/>
      <c r="F26" s="593"/>
      <c r="G26" s="593"/>
      <c r="H26" s="593"/>
      <c r="I26" s="593"/>
      <c r="J26" s="594"/>
    </row>
    <row r="27" spans="1:10" x14ac:dyDescent="0.2">
      <c r="A27" s="595"/>
      <c r="B27" s="596"/>
      <c r="C27" s="596"/>
      <c r="D27" s="596"/>
      <c r="E27" s="596"/>
      <c r="F27" s="596"/>
      <c r="G27" s="596"/>
      <c r="H27" s="596"/>
      <c r="I27" s="596"/>
      <c r="J27" s="597"/>
    </row>
    <row r="28" spans="1:10" x14ac:dyDescent="0.2">
      <c r="A28" s="598"/>
      <c r="B28" s="599"/>
      <c r="C28" s="599"/>
      <c r="D28" s="599"/>
      <c r="E28" s="599"/>
      <c r="F28" s="599"/>
      <c r="G28" s="599"/>
      <c r="H28" s="599"/>
      <c r="I28" s="599"/>
      <c r="J28" s="600"/>
    </row>
    <row r="29" spans="1:10" x14ac:dyDescent="0.2">
      <c r="A29" s="571"/>
      <c r="B29" s="572"/>
      <c r="C29" s="572"/>
      <c r="D29" s="572"/>
      <c r="E29" s="572"/>
      <c r="F29" s="572"/>
      <c r="G29" s="572"/>
      <c r="H29" s="572"/>
      <c r="I29" s="572"/>
      <c r="J29" s="573"/>
    </row>
    <row r="30" spans="1:10" x14ac:dyDescent="0.2">
      <c r="A30" s="574"/>
      <c r="B30" s="575"/>
      <c r="C30" s="575"/>
      <c r="D30" s="575"/>
      <c r="E30" s="575"/>
      <c r="F30" s="575"/>
      <c r="G30" s="575"/>
      <c r="H30" s="575"/>
      <c r="I30" s="575"/>
      <c r="J30" s="576"/>
    </row>
    <row r="31" spans="1:10" x14ac:dyDescent="0.2">
      <c r="A31" s="574"/>
      <c r="B31" s="575"/>
      <c r="C31" s="575"/>
      <c r="D31" s="575"/>
      <c r="E31" s="575"/>
      <c r="F31" s="575"/>
      <c r="G31" s="575"/>
      <c r="H31" s="575"/>
      <c r="I31" s="575"/>
      <c r="J31" s="576"/>
    </row>
    <row r="32" spans="1:10" x14ac:dyDescent="0.2">
      <c r="A32" s="574"/>
      <c r="B32" s="575"/>
      <c r="C32" s="575"/>
      <c r="D32" s="575"/>
      <c r="E32" s="575"/>
      <c r="F32" s="575"/>
      <c r="G32" s="575"/>
      <c r="H32" s="575"/>
      <c r="I32" s="575"/>
      <c r="J32" s="576"/>
    </row>
    <row r="33" spans="1:10" x14ac:dyDescent="0.2">
      <c r="A33" s="574"/>
      <c r="B33" s="575"/>
      <c r="C33" s="575"/>
      <c r="D33" s="575"/>
      <c r="E33" s="575"/>
      <c r="F33" s="575"/>
      <c r="G33" s="575"/>
      <c r="H33" s="575"/>
      <c r="I33" s="575"/>
      <c r="J33" s="576"/>
    </row>
    <row r="34" spans="1:10" x14ac:dyDescent="0.2">
      <c r="A34" s="574"/>
      <c r="B34" s="575"/>
      <c r="C34" s="575"/>
      <c r="D34" s="575"/>
      <c r="E34" s="575"/>
      <c r="F34" s="575"/>
      <c r="G34" s="575"/>
      <c r="H34" s="575"/>
      <c r="I34" s="575"/>
      <c r="J34" s="576"/>
    </row>
    <row r="35" spans="1:10" x14ac:dyDescent="0.2">
      <c r="A35" s="574"/>
      <c r="B35" s="575"/>
      <c r="C35" s="575"/>
      <c r="D35" s="575"/>
      <c r="E35" s="575"/>
      <c r="F35" s="575"/>
      <c r="G35" s="575"/>
      <c r="H35" s="575"/>
      <c r="I35" s="575"/>
      <c r="J35" s="576"/>
    </row>
    <row r="36" spans="1:10" x14ac:dyDescent="0.2">
      <c r="A36" s="574"/>
      <c r="B36" s="575"/>
      <c r="C36" s="575"/>
      <c r="D36" s="575"/>
      <c r="E36" s="575"/>
      <c r="F36" s="575"/>
      <c r="G36" s="575"/>
      <c r="H36" s="575"/>
      <c r="I36" s="575"/>
      <c r="J36" s="576"/>
    </row>
    <row r="37" spans="1:10" x14ac:dyDescent="0.2">
      <c r="A37" s="574"/>
      <c r="B37" s="575"/>
      <c r="C37" s="575"/>
      <c r="D37" s="575"/>
      <c r="E37" s="575"/>
      <c r="F37" s="575"/>
      <c r="G37" s="575"/>
      <c r="H37" s="575"/>
      <c r="I37" s="575"/>
      <c r="J37" s="576"/>
    </row>
    <row r="38" spans="1:10" x14ac:dyDescent="0.2">
      <c r="A38" s="574"/>
      <c r="B38" s="575"/>
      <c r="C38" s="575"/>
      <c r="D38" s="575"/>
      <c r="E38" s="575"/>
      <c r="F38" s="575"/>
      <c r="G38" s="575"/>
      <c r="H38" s="575"/>
      <c r="I38" s="575"/>
      <c r="J38" s="576"/>
    </row>
    <row r="39" spans="1:10" x14ac:dyDescent="0.2">
      <c r="A39" s="574"/>
      <c r="B39" s="575"/>
      <c r="C39" s="575"/>
      <c r="D39" s="575"/>
      <c r="E39" s="575"/>
      <c r="F39" s="575"/>
      <c r="G39" s="575"/>
      <c r="H39" s="575"/>
      <c r="I39" s="575"/>
      <c r="J39" s="576"/>
    </row>
    <row r="40" spans="1:10" x14ac:dyDescent="0.2">
      <c r="A40" s="574"/>
      <c r="B40" s="575"/>
      <c r="C40" s="575"/>
      <c r="D40" s="575"/>
      <c r="E40" s="575"/>
      <c r="F40" s="575"/>
      <c r="G40" s="575"/>
      <c r="H40" s="575"/>
      <c r="I40" s="575"/>
      <c r="J40" s="576"/>
    </row>
    <row r="41" spans="1:10" x14ac:dyDescent="0.2">
      <c r="A41" s="574"/>
      <c r="B41" s="575"/>
      <c r="C41" s="575"/>
      <c r="D41" s="575"/>
      <c r="E41" s="575"/>
      <c r="F41" s="575"/>
      <c r="G41" s="575"/>
      <c r="H41" s="575"/>
      <c r="I41" s="575"/>
      <c r="J41" s="576"/>
    </row>
    <row r="42" spans="1:10" x14ac:dyDescent="0.2">
      <c r="A42" s="574"/>
      <c r="B42" s="575"/>
      <c r="C42" s="575"/>
      <c r="D42" s="575"/>
      <c r="E42" s="575"/>
      <c r="F42" s="575"/>
      <c r="G42" s="575"/>
      <c r="H42" s="575"/>
      <c r="I42" s="575"/>
      <c r="J42" s="576"/>
    </row>
    <row r="43" spans="1:10" x14ac:dyDescent="0.2">
      <c r="A43" s="577"/>
      <c r="B43" s="578"/>
      <c r="C43" s="578"/>
      <c r="D43" s="578"/>
      <c r="E43" s="578"/>
      <c r="F43" s="578"/>
      <c r="G43" s="578"/>
      <c r="H43" s="578"/>
      <c r="I43" s="578"/>
      <c r="J43" s="579"/>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01" t="s">
        <v>403</v>
      </c>
      <c r="B53" s="601"/>
      <c r="C53" s="601"/>
      <c r="D53" s="601"/>
      <c r="E53" s="601"/>
      <c r="F53" s="601"/>
      <c r="G53" s="601"/>
      <c r="H53" s="601"/>
      <c r="I53" s="601"/>
      <c r="J53" s="601"/>
    </row>
    <row r="54" spans="1:10" x14ac:dyDescent="0.2">
      <c r="A54" s="602" t="s">
        <v>404</v>
      </c>
      <c r="B54" s="602"/>
      <c r="C54" s="602"/>
      <c r="D54" s="602"/>
      <c r="E54" s="602"/>
      <c r="F54" s="602"/>
      <c r="G54" s="602"/>
      <c r="H54" s="602"/>
      <c r="I54" s="602"/>
      <c r="J54" s="602"/>
    </row>
    <row r="55" spans="1:10" x14ac:dyDescent="0.2">
      <c r="A55" s="39"/>
      <c r="B55" s="39"/>
      <c r="C55" s="39"/>
      <c r="D55" s="39"/>
      <c r="E55" s="39"/>
      <c r="F55" s="39"/>
      <c r="G55" s="39"/>
      <c r="H55" s="39"/>
      <c r="I55" s="39"/>
      <c r="J55" s="39"/>
    </row>
    <row r="56" spans="1:10" x14ac:dyDescent="0.2">
      <c r="A56" s="552" t="s">
        <v>325</v>
      </c>
      <c r="B56" s="552"/>
      <c r="C56" s="552"/>
      <c r="D56" s="552"/>
      <c r="E56" s="590">
        <f>County</f>
        <v>0</v>
      </c>
      <c r="F56" s="590"/>
      <c r="G56" s="590"/>
      <c r="H56" s="590"/>
      <c r="I56" s="39"/>
      <c r="J56" s="39"/>
    </row>
    <row r="57" spans="1:10" x14ac:dyDescent="0.2">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dataValidation type="list" allowBlank="1" showInputMessage="1" showErrorMessage="1" prompt="Use drop down list to select &quot;Yes&quot; or &quot;No.&quot;" sqref="I6:I7">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f>County</f>
        <v>0</v>
      </c>
    </row>
    <row r="2" spans="1:2" x14ac:dyDescent="0.2">
      <c r="A2" t="s">
        <v>541</v>
      </c>
      <c r="B2" s="25">
        <f>Reportdate</f>
        <v>0</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f>primcontact</f>
        <v>0</v>
      </c>
    </row>
    <row r="10" spans="1:2" x14ac:dyDescent="0.2">
      <c r="A10" t="s">
        <v>218</v>
      </c>
      <c r="B10">
        <f>primarytitle</f>
        <v>0</v>
      </c>
    </row>
    <row r="11" spans="1:2" x14ac:dyDescent="0.2">
      <c r="A11" t="s">
        <v>217</v>
      </c>
      <c r="B11">
        <f>primphone</f>
        <v>0</v>
      </c>
    </row>
    <row r="12" spans="1:2" x14ac:dyDescent="0.2">
      <c r="A12" t="s">
        <v>193</v>
      </c>
      <c r="B12" s="10">
        <f>preemail</f>
        <v>0</v>
      </c>
    </row>
    <row r="13" spans="1:2" x14ac:dyDescent="0.2">
      <c r="A13" t="s">
        <v>365</v>
      </c>
      <c r="B13">
        <f>seccontact</f>
        <v>0</v>
      </c>
    </row>
    <row r="14" spans="1:2" x14ac:dyDescent="0.2">
      <c r="A14" t="s">
        <v>366</v>
      </c>
      <c r="B14">
        <f>seccontitle</f>
        <v>0</v>
      </c>
    </row>
    <row r="15" spans="1:2" x14ac:dyDescent="0.2">
      <c r="A15" t="s">
        <v>367</v>
      </c>
      <c r="B15">
        <f>secphone</f>
        <v>0</v>
      </c>
    </row>
    <row r="16" spans="1:2" x14ac:dyDescent="0.2">
      <c r="A16" t="s">
        <v>368</v>
      </c>
      <c r="B16">
        <f>secemail</f>
        <v>0</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0</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0</v>
      </c>
    </row>
    <row r="33" spans="1:2" x14ac:dyDescent="0.2">
      <c r="A33" t="s">
        <v>556</v>
      </c>
      <c r="B33" s="11">
        <f>t1jjcpasal</f>
        <v>0</v>
      </c>
    </row>
    <row r="34" spans="1:2" x14ac:dyDescent="0.2">
      <c r="A34" t="s">
        <v>557</v>
      </c>
      <c r="B34" s="11">
        <f>t1jjcpaserv</f>
        <v>0</v>
      </c>
    </row>
    <row r="35" spans="1:2" x14ac:dyDescent="0.2">
      <c r="A35" t="s">
        <v>558</v>
      </c>
      <c r="B35" s="11">
        <f>t1jjcpaprof</f>
        <v>0</v>
      </c>
    </row>
    <row r="36" spans="1:2" x14ac:dyDescent="0.2">
      <c r="A36" t="s">
        <v>559</v>
      </c>
      <c r="B36" s="11">
        <f>t1jjcpacbo</f>
        <v>0</v>
      </c>
    </row>
    <row r="37" spans="1:2" x14ac:dyDescent="0.2">
      <c r="A37" t="s">
        <v>560</v>
      </c>
      <c r="B37" s="11">
        <f>t1jjcpaequip</f>
        <v>0</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0</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formula1>Address2</formula1>
    </dataValidation>
  </dataValidations>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f>County</f>
        <v>0</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f>County</f>
        <v>0</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0</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f>County</f>
        <v>0</v>
      </c>
      <c r="B2" s="25">
        <f>Reportdate</f>
        <v>0</v>
      </c>
      <c r="C2" s="24" t="e">
        <f>Chief</f>
        <v>#REF!</v>
      </c>
      <c r="D2" t="e">
        <f>Chiefphone2</f>
        <v>#REF!</v>
      </c>
      <c r="E2" s="10" t="e">
        <f>Address</f>
        <v>#REF!</v>
      </c>
      <c r="F2" s="10" t="e">
        <f>City</f>
        <v>#REF!</v>
      </c>
      <c r="G2" s="9" t="e">
        <f>ZIP</f>
        <v>#REF!</v>
      </c>
      <c r="H2" s="10" t="e">
        <f>Chiefemail2</f>
        <v>#REF!</v>
      </c>
      <c r="I2">
        <f>primcontact</f>
        <v>0</v>
      </c>
      <c r="J2">
        <f>primarytitle</f>
        <v>0</v>
      </c>
      <c r="K2">
        <f>primphone</f>
        <v>0</v>
      </c>
      <c r="L2" s="10">
        <f>preemail</f>
        <v>0</v>
      </c>
      <c r="M2">
        <f>seccontact</f>
        <v>0</v>
      </c>
      <c r="N2">
        <f>seccontitle</f>
        <v>0</v>
      </c>
      <c r="O2">
        <f>secphone</f>
        <v>0</v>
      </c>
      <c r="P2">
        <f>secemail</f>
        <v>0</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formula1>Address2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f>County</f>
        <v>0</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f>County</f>
        <v>0</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workbookViewId="0">
      <pane xSplit="14" ySplit="5" topLeftCell="O6" activePane="bottomRight" state="frozen"/>
      <selection pane="topRight" activeCell="O1" sqref="O1"/>
      <selection pane="bottomLeft" activeCell="A8" sqref="A8"/>
      <selection pane="bottomRight" activeCell="I8" sqref="I8:J8"/>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s>
  <sheetData>
    <row r="1" spans="1:15" ht="15.75" customHeight="1" x14ac:dyDescent="0.25">
      <c r="A1" s="299" t="s">
        <v>866</v>
      </c>
      <c r="B1" s="300"/>
      <c r="C1" s="300"/>
      <c r="D1" s="300"/>
      <c r="E1" s="300"/>
      <c r="F1" s="300"/>
      <c r="G1" s="300"/>
      <c r="H1" s="300"/>
      <c r="I1" s="300"/>
      <c r="J1" s="300"/>
      <c r="K1" s="297">
        <f>'CONTACT INFORMATION'!$A$24</f>
        <v>0</v>
      </c>
      <c r="L1" s="297"/>
      <c r="M1" s="297"/>
      <c r="N1" s="297"/>
      <c r="O1" s="298"/>
    </row>
    <row r="2" spans="1:15" s="1" customFormat="1" ht="8.25" customHeight="1" x14ac:dyDescent="0.25">
      <c r="A2" s="158"/>
      <c r="B2" s="158"/>
      <c r="C2" s="158"/>
      <c r="D2" s="158"/>
      <c r="E2" s="158"/>
      <c r="F2" s="158"/>
      <c r="G2" s="158"/>
      <c r="H2" s="158"/>
      <c r="I2" s="158"/>
      <c r="J2" s="158"/>
      <c r="K2" s="159"/>
      <c r="L2" s="159"/>
      <c r="M2" s="159"/>
      <c r="N2" s="159"/>
      <c r="O2" s="159"/>
    </row>
    <row r="3" spans="1:15" s="1" customFormat="1" ht="15.75" customHeight="1" x14ac:dyDescent="0.2">
      <c r="A3" s="305" t="s">
        <v>871</v>
      </c>
      <c r="B3" s="306"/>
      <c r="C3" s="306"/>
      <c r="D3" s="306"/>
      <c r="E3" s="306"/>
      <c r="F3" s="306"/>
      <c r="G3" s="306"/>
      <c r="H3" s="306"/>
      <c r="I3" s="306"/>
      <c r="J3" s="306"/>
      <c r="K3" s="306"/>
      <c r="L3" s="306"/>
      <c r="M3" s="306"/>
      <c r="N3" s="306"/>
      <c r="O3" s="307"/>
    </row>
    <row r="4" spans="1:15" s="43" customFormat="1" ht="59.25" customHeight="1" x14ac:dyDescent="0.2">
      <c r="A4" s="309" t="s">
        <v>841</v>
      </c>
      <c r="B4" s="310"/>
      <c r="C4" s="310"/>
      <c r="D4" s="310"/>
      <c r="E4" s="310"/>
      <c r="F4" s="310"/>
      <c r="G4" s="310"/>
      <c r="H4" s="310"/>
      <c r="I4" s="310"/>
      <c r="J4" s="310"/>
      <c r="K4" s="310"/>
      <c r="L4" s="310"/>
      <c r="M4" s="310"/>
      <c r="N4" s="310"/>
      <c r="O4" s="311"/>
    </row>
    <row r="5" spans="1:15" s="45" customFormat="1" ht="12.75" customHeight="1" x14ac:dyDescent="0.2">
      <c r="A5" s="95"/>
      <c r="B5" s="72"/>
      <c r="C5" s="72"/>
      <c r="D5" s="72"/>
      <c r="E5" s="72"/>
      <c r="F5" s="72"/>
      <c r="G5" s="72"/>
      <c r="H5" s="72"/>
      <c r="I5" s="72"/>
      <c r="J5" s="72"/>
      <c r="K5" s="72"/>
      <c r="L5" s="72"/>
      <c r="M5" s="72"/>
      <c r="N5" s="72"/>
      <c r="O5" s="96"/>
    </row>
    <row r="6" spans="1:15" s="45" customFormat="1" ht="12.75" customHeight="1" x14ac:dyDescent="0.2">
      <c r="A6" s="95"/>
      <c r="B6" s="72"/>
      <c r="C6" s="301" t="s">
        <v>867</v>
      </c>
      <c r="D6" s="301"/>
      <c r="E6" s="301"/>
      <c r="F6" s="301"/>
      <c r="G6" s="301"/>
      <c r="H6" s="301"/>
      <c r="I6" s="301"/>
      <c r="J6" s="301"/>
      <c r="K6" s="301"/>
      <c r="L6" s="301"/>
      <c r="M6" s="72"/>
      <c r="N6" s="72"/>
      <c r="O6" s="96"/>
    </row>
    <row r="7" spans="1:15" s="14" customFormat="1" ht="17.25" customHeight="1" x14ac:dyDescent="0.2">
      <c r="A7" s="99"/>
      <c r="B7" s="100"/>
      <c r="C7" s="100"/>
      <c r="D7" s="308" t="s">
        <v>813</v>
      </c>
      <c r="E7" s="308"/>
      <c r="F7" s="308"/>
      <c r="G7" s="308"/>
      <c r="H7" s="308"/>
      <c r="I7" s="308"/>
      <c r="J7" s="308"/>
      <c r="K7" s="308"/>
      <c r="L7" s="308"/>
      <c r="M7" s="149"/>
      <c r="N7" s="100"/>
      <c r="O7" s="101"/>
    </row>
    <row r="8" spans="1:15" s="41" customFormat="1" ht="15" x14ac:dyDescent="0.25">
      <c r="A8" s="102"/>
      <c r="B8" s="148"/>
      <c r="C8" s="146"/>
      <c r="D8" s="205"/>
      <c r="E8" s="293" t="s">
        <v>869</v>
      </c>
      <c r="F8" s="293"/>
      <c r="G8" s="293"/>
      <c r="H8" s="293"/>
      <c r="I8" s="302"/>
      <c r="J8" s="302"/>
      <c r="K8" s="147"/>
      <c r="L8" s="147"/>
      <c r="M8" s="147"/>
      <c r="N8" s="206"/>
      <c r="O8" s="207"/>
    </row>
    <row r="9" spans="1:15" s="41" customFormat="1" ht="15" x14ac:dyDescent="0.25">
      <c r="A9" s="102"/>
      <c r="B9" s="148"/>
      <c r="C9" s="146"/>
      <c r="D9" s="205"/>
      <c r="E9" s="303" t="s">
        <v>868</v>
      </c>
      <c r="F9" s="303"/>
      <c r="G9" s="303"/>
      <c r="H9" s="303"/>
      <c r="I9" s="304"/>
      <c r="J9" s="304"/>
      <c r="K9" s="147"/>
      <c r="L9" s="147"/>
      <c r="M9" s="147"/>
      <c r="N9" s="206"/>
      <c r="O9" s="207"/>
    </row>
    <row r="10" spans="1:15" s="41" customFormat="1" ht="15" x14ac:dyDescent="0.25">
      <c r="A10" s="102"/>
      <c r="B10" s="148"/>
      <c r="C10" s="146"/>
      <c r="D10" s="205"/>
      <c r="E10" s="171"/>
      <c r="F10" s="171"/>
      <c r="G10" s="171"/>
      <c r="H10" s="171"/>
      <c r="I10" s="208"/>
      <c r="J10" s="208"/>
      <c r="K10" s="147"/>
      <c r="L10" s="147"/>
      <c r="M10" s="147"/>
      <c r="N10" s="206"/>
      <c r="O10" s="207"/>
    </row>
    <row r="11" spans="1:15" s="41" customFormat="1" ht="15" x14ac:dyDescent="0.25">
      <c r="A11" s="102"/>
      <c r="B11" s="148"/>
      <c r="C11" s="146"/>
      <c r="D11" s="205"/>
      <c r="E11" s="171"/>
      <c r="F11" s="171"/>
      <c r="G11" s="171"/>
      <c r="H11" s="171"/>
      <c r="I11" s="208"/>
      <c r="J11" s="208"/>
      <c r="K11" s="147"/>
      <c r="L11" s="147"/>
      <c r="M11" s="147"/>
      <c r="N11" s="206"/>
      <c r="O11" s="207"/>
    </row>
    <row r="12" spans="1:15" ht="14.25" x14ac:dyDescent="0.2">
      <c r="A12" s="97"/>
      <c r="B12" s="46"/>
      <c r="C12" s="46"/>
      <c r="D12" s="46"/>
      <c r="E12" s="147"/>
      <c r="F12" s="147"/>
      <c r="G12" s="147"/>
      <c r="H12" s="147"/>
      <c r="I12" s="103"/>
      <c r="J12" s="103"/>
      <c r="K12" s="103"/>
      <c r="L12" s="103"/>
      <c r="M12" s="103"/>
      <c r="N12" s="103"/>
      <c r="O12" s="104"/>
    </row>
    <row r="13" spans="1:15" s="43" customFormat="1" ht="17.25" customHeight="1" x14ac:dyDescent="0.2">
      <c r="A13" s="184"/>
      <c r="B13" s="105"/>
      <c r="C13" s="105"/>
      <c r="D13" s="312" t="s">
        <v>915</v>
      </c>
      <c r="E13" s="312"/>
      <c r="F13" s="312"/>
      <c r="G13" s="312"/>
      <c r="H13" s="312"/>
      <c r="I13" s="312"/>
      <c r="J13" s="312"/>
      <c r="K13" s="312"/>
      <c r="L13" s="312"/>
      <c r="M13" s="106"/>
      <c r="N13" s="106"/>
      <c r="O13" s="107"/>
    </row>
    <row r="14" spans="1:15" ht="14.25" x14ac:dyDescent="0.2">
      <c r="A14" s="97"/>
      <c r="B14" s="46"/>
      <c r="C14" s="135"/>
      <c r="D14" s="135"/>
      <c r="E14" s="293" t="s">
        <v>814</v>
      </c>
      <c r="F14" s="293"/>
      <c r="G14" s="293"/>
      <c r="H14" s="293"/>
      <c r="I14" s="285"/>
      <c r="J14" s="286"/>
      <c r="K14" s="103"/>
      <c r="L14" s="103"/>
      <c r="M14" s="103"/>
      <c r="N14" s="103"/>
      <c r="O14" s="104"/>
    </row>
    <row r="15" spans="1:15" ht="14.25" x14ac:dyDescent="0.2">
      <c r="A15" s="97"/>
      <c r="B15" s="46"/>
      <c r="C15" s="135"/>
      <c r="D15" s="135"/>
      <c r="E15" s="292" t="s">
        <v>815</v>
      </c>
      <c r="F15" s="292"/>
      <c r="G15" s="292"/>
      <c r="H15" s="292"/>
      <c r="I15" s="283"/>
      <c r="J15" s="284"/>
      <c r="K15" s="103"/>
      <c r="L15" s="103"/>
      <c r="M15" s="103"/>
      <c r="N15" s="103"/>
      <c r="O15" s="104"/>
    </row>
    <row r="16" spans="1:15" ht="15" x14ac:dyDescent="0.25">
      <c r="A16" s="108"/>
      <c r="B16" s="46"/>
      <c r="C16" s="135"/>
      <c r="D16" s="135"/>
      <c r="E16" s="294" t="s">
        <v>828</v>
      </c>
      <c r="F16" s="294"/>
      <c r="G16" s="294"/>
      <c r="H16" s="294"/>
      <c r="I16" s="287">
        <f>SUM(I14:J15)</f>
        <v>0</v>
      </c>
      <c r="J16" s="288"/>
      <c r="K16" s="103"/>
      <c r="L16" s="103"/>
      <c r="M16" s="103"/>
      <c r="N16" s="103"/>
      <c r="O16" s="104"/>
    </row>
    <row r="17" spans="1:15" x14ac:dyDescent="0.2">
      <c r="A17" s="97"/>
      <c r="B17" s="46"/>
      <c r="C17" s="46"/>
      <c r="D17" s="46"/>
      <c r="E17" s="103"/>
      <c r="F17" s="103"/>
      <c r="G17" s="103"/>
      <c r="H17" s="103"/>
      <c r="I17" s="103"/>
      <c r="J17" s="103"/>
      <c r="K17" s="103"/>
      <c r="L17" s="103"/>
      <c r="M17" s="103"/>
      <c r="N17" s="103"/>
      <c r="O17" s="104"/>
    </row>
    <row r="18" spans="1:15" s="43" customFormat="1" ht="17.25" customHeight="1" x14ac:dyDescent="0.2">
      <c r="A18" s="184"/>
      <c r="B18" s="105"/>
      <c r="C18" s="105"/>
      <c r="D18" s="194" t="s">
        <v>891</v>
      </c>
      <c r="E18" s="194"/>
      <c r="F18" s="194"/>
      <c r="G18" s="194"/>
      <c r="H18" s="194"/>
      <c r="I18" s="194"/>
      <c r="J18" s="194"/>
      <c r="K18" s="194"/>
      <c r="L18" s="106"/>
      <c r="M18" s="106"/>
      <c r="N18" s="106"/>
      <c r="O18" s="107"/>
    </row>
    <row r="19" spans="1:15" ht="14.25" x14ac:dyDescent="0.2">
      <c r="A19" s="108"/>
      <c r="B19" s="135"/>
      <c r="C19" s="135"/>
      <c r="D19" s="135"/>
      <c r="E19" s="293" t="s">
        <v>817</v>
      </c>
      <c r="F19" s="293"/>
      <c r="G19" s="293"/>
      <c r="H19" s="293"/>
      <c r="I19" s="285"/>
      <c r="J19" s="286"/>
      <c r="K19" s="103"/>
      <c r="L19" s="103"/>
      <c r="M19" s="103"/>
      <c r="N19" s="103"/>
      <c r="O19" s="104"/>
    </row>
    <row r="20" spans="1:15" ht="14.25" x14ac:dyDescent="0.2">
      <c r="A20" s="108"/>
      <c r="B20" s="135"/>
      <c r="C20" s="135"/>
      <c r="D20" s="135"/>
      <c r="E20" s="292" t="s">
        <v>818</v>
      </c>
      <c r="F20" s="292"/>
      <c r="G20" s="292"/>
      <c r="H20" s="292"/>
      <c r="I20" s="295"/>
      <c r="J20" s="296"/>
      <c r="K20" s="103"/>
      <c r="L20" s="103"/>
      <c r="M20" s="103"/>
      <c r="N20" s="103"/>
      <c r="O20" s="104"/>
    </row>
    <row r="21" spans="1:15" ht="14.25" x14ac:dyDescent="0.2">
      <c r="A21" s="108"/>
      <c r="B21" s="135"/>
      <c r="C21" s="135"/>
      <c r="D21" s="135"/>
      <c r="E21" s="293" t="s">
        <v>819</v>
      </c>
      <c r="F21" s="293"/>
      <c r="G21" s="293"/>
      <c r="H21" s="293"/>
      <c r="I21" s="285"/>
      <c r="J21" s="286"/>
      <c r="K21" s="103"/>
      <c r="L21" s="103"/>
      <c r="M21" s="103"/>
      <c r="N21" s="103"/>
      <c r="O21" s="104"/>
    </row>
    <row r="22" spans="1:15" ht="14.25" x14ac:dyDescent="0.2">
      <c r="A22" s="108"/>
      <c r="B22" s="135"/>
      <c r="C22" s="135"/>
      <c r="D22" s="135"/>
      <c r="E22" s="292" t="s">
        <v>820</v>
      </c>
      <c r="F22" s="292"/>
      <c r="G22" s="292"/>
      <c r="H22" s="292"/>
      <c r="I22" s="283"/>
      <c r="J22" s="284"/>
      <c r="K22" s="103"/>
      <c r="L22" s="103"/>
      <c r="M22" s="103"/>
      <c r="N22" s="103"/>
      <c r="O22" s="104"/>
    </row>
    <row r="23" spans="1:15" ht="14.25" x14ac:dyDescent="0.2">
      <c r="A23" s="108"/>
      <c r="B23" s="135"/>
      <c r="C23" s="135"/>
      <c r="D23" s="135"/>
      <c r="E23" s="293" t="s">
        <v>821</v>
      </c>
      <c r="F23" s="293"/>
      <c r="G23" s="293"/>
      <c r="H23" s="293"/>
      <c r="I23" s="285"/>
      <c r="J23" s="286"/>
      <c r="K23" s="103"/>
      <c r="L23" s="103"/>
      <c r="M23" s="103"/>
      <c r="N23" s="103"/>
      <c r="O23" s="104"/>
    </row>
    <row r="24" spans="1:15" ht="14.25" x14ac:dyDescent="0.2">
      <c r="A24" s="108"/>
      <c r="B24" s="135"/>
      <c r="C24" s="135"/>
      <c r="D24" s="135"/>
      <c r="E24" s="292" t="s">
        <v>822</v>
      </c>
      <c r="F24" s="292"/>
      <c r="G24" s="292"/>
      <c r="H24" s="292"/>
      <c r="I24" s="283"/>
      <c r="J24" s="284"/>
      <c r="K24" s="103"/>
      <c r="L24" s="103"/>
      <c r="M24" s="103"/>
      <c r="N24" s="103"/>
      <c r="O24" s="104"/>
    </row>
    <row r="25" spans="1:15" ht="14.25" x14ac:dyDescent="0.2">
      <c r="A25" s="108"/>
      <c r="B25" s="135"/>
      <c r="C25" s="135"/>
      <c r="D25" s="135"/>
      <c r="E25" s="293" t="s">
        <v>823</v>
      </c>
      <c r="F25" s="293"/>
      <c r="G25" s="293"/>
      <c r="H25" s="293"/>
      <c r="I25" s="285"/>
      <c r="J25" s="286"/>
      <c r="K25" s="103"/>
      <c r="L25" s="103"/>
      <c r="M25" s="103"/>
      <c r="N25" s="103"/>
      <c r="O25" s="104"/>
    </row>
    <row r="26" spans="1:15" ht="15" x14ac:dyDescent="0.25">
      <c r="A26" s="108"/>
      <c r="B26" s="135"/>
      <c r="C26" s="135"/>
      <c r="D26" s="135"/>
      <c r="E26" s="294" t="s">
        <v>828</v>
      </c>
      <c r="F26" s="294"/>
      <c r="G26" s="294"/>
      <c r="H26" s="294"/>
      <c r="I26" s="287">
        <f>SUM(I19:J25)</f>
        <v>0</v>
      </c>
      <c r="J26" s="288"/>
      <c r="K26" s="142"/>
      <c r="L26" s="142"/>
      <c r="M26" s="142"/>
      <c r="N26" s="142"/>
      <c r="O26" s="151"/>
    </row>
    <row r="27" spans="1:15" s="1" customFormat="1" ht="15" x14ac:dyDescent="0.25">
      <c r="A27" s="108"/>
      <c r="B27" s="150"/>
      <c r="C27" s="135"/>
      <c r="D27" s="135"/>
      <c r="E27" s="135"/>
      <c r="F27" s="152"/>
      <c r="G27" s="152"/>
      <c r="H27" s="152"/>
      <c r="I27" s="152"/>
      <c r="J27" s="152"/>
      <c r="K27" s="152"/>
      <c r="L27" s="152"/>
      <c r="M27" s="152"/>
      <c r="N27" s="152"/>
      <c r="O27" s="153"/>
    </row>
    <row r="28" spans="1:15" s="1" customFormat="1" ht="15" x14ac:dyDescent="0.25">
      <c r="A28" s="109"/>
      <c r="B28" s="154"/>
      <c r="C28" s="155"/>
      <c r="D28" s="155"/>
      <c r="E28" s="155"/>
      <c r="F28" s="156"/>
      <c r="G28" s="156"/>
      <c r="H28" s="156"/>
      <c r="I28" s="156"/>
      <c r="J28" s="156"/>
      <c r="K28" s="156"/>
      <c r="L28" s="156"/>
      <c r="M28" s="156"/>
      <c r="N28" s="156"/>
      <c r="O28" s="157"/>
    </row>
    <row r="29" spans="1:15" s="1" customFormat="1" ht="15" x14ac:dyDescent="0.25">
      <c r="A29" s="135"/>
      <c r="B29" s="150"/>
      <c r="C29" s="135"/>
      <c r="D29" s="135"/>
      <c r="E29" s="135"/>
      <c r="F29" s="152"/>
      <c r="G29" s="152"/>
      <c r="H29" s="152"/>
      <c r="I29" s="152"/>
      <c r="J29" s="152"/>
      <c r="K29" s="152"/>
      <c r="L29" s="152"/>
      <c r="M29" s="152"/>
      <c r="N29" s="152"/>
      <c r="O29" s="152"/>
    </row>
    <row r="30" spans="1:15" s="141" customFormat="1" ht="24.75" customHeight="1" x14ac:dyDescent="0.25">
      <c r="A30" s="291" t="s">
        <v>870</v>
      </c>
      <c r="B30" s="291"/>
      <c r="C30" s="291"/>
      <c r="D30" s="291"/>
      <c r="E30" s="291"/>
      <c r="F30" s="291"/>
      <c r="G30" s="291"/>
      <c r="H30" s="291"/>
      <c r="I30" s="291"/>
      <c r="J30" s="291"/>
      <c r="K30" s="291"/>
      <c r="L30" s="291"/>
      <c r="M30" s="291"/>
      <c r="N30" s="291"/>
      <c r="O30" s="291"/>
    </row>
    <row r="31" spans="1:15" s="42" customFormat="1" ht="15" x14ac:dyDescent="0.25">
      <c r="A31" s="74" t="s">
        <v>833</v>
      </c>
      <c r="B31" s="74"/>
      <c r="C31" s="74"/>
      <c r="D31" s="74"/>
      <c r="E31" s="74"/>
      <c r="F31" s="74"/>
      <c r="G31" s="74"/>
      <c r="H31" s="74"/>
      <c r="I31" s="74"/>
      <c r="J31" s="74"/>
      <c r="K31" s="74"/>
      <c r="L31" s="74"/>
      <c r="M31" s="74"/>
      <c r="N31" s="74"/>
      <c r="O31" s="74"/>
    </row>
    <row r="32" spans="1:15" s="42" customFormat="1" ht="15" x14ac:dyDescent="0.25">
      <c r="A32" s="74" t="s">
        <v>832</v>
      </c>
      <c r="B32" s="74"/>
      <c r="C32" s="74"/>
      <c r="D32" s="74"/>
      <c r="E32" s="74"/>
      <c r="F32" s="74"/>
      <c r="G32" s="74"/>
      <c r="H32" s="74"/>
      <c r="I32" s="74"/>
      <c r="J32" s="74"/>
      <c r="K32" s="74"/>
      <c r="L32" s="74"/>
      <c r="M32" s="74"/>
      <c r="N32" s="74"/>
      <c r="O32" s="74"/>
    </row>
    <row r="33" spans="1:15" ht="15" x14ac:dyDescent="0.25">
      <c r="A33" s="75"/>
    </row>
    <row r="34" spans="1:15" ht="15" x14ac:dyDescent="0.25">
      <c r="A34" s="76"/>
    </row>
    <row r="35" spans="1:15" ht="15" x14ac:dyDescent="0.25">
      <c r="A35" s="77"/>
    </row>
    <row r="36" spans="1:15" ht="15" x14ac:dyDescent="0.25">
      <c r="A36" s="78"/>
    </row>
    <row r="37" spans="1:15" ht="15" x14ac:dyDescent="0.25">
      <c r="A37" s="79"/>
    </row>
    <row r="38" spans="1:15" ht="15" x14ac:dyDescent="0.25">
      <c r="A38" s="79"/>
    </row>
    <row r="39" spans="1:15" ht="15" x14ac:dyDescent="0.25">
      <c r="A39" s="79"/>
    </row>
    <row r="40" spans="1:15" ht="15" x14ac:dyDescent="0.25">
      <c r="A40" s="79"/>
    </row>
    <row r="46" spans="1:15" s="145" customFormat="1" x14ac:dyDescent="0.2">
      <c r="A46" s="290"/>
      <c r="B46" s="290"/>
      <c r="C46" s="290"/>
      <c r="D46" s="290"/>
      <c r="E46" s="290"/>
      <c r="F46" s="290"/>
      <c r="G46" s="143"/>
      <c r="H46" s="143"/>
      <c r="I46" s="126"/>
      <c r="J46" s="126"/>
      <c r="K46" s="126"/>
      <c r="L46" s="144"/>
      <c r="M46" s="144"/>
      <c r="N46" s="289"/>
      <c r="O46" s="289"/>
    </row>
    <row r="64" spans="2:2" x14ac:dyDescent="0.2">
      <c r="B64" s="73"/>
    </row>
  </sheetData>
  <sheetProtection sheet="1" selectLockedCells="1"/>
  <mergeCells count="36">
    <mergeCell ref="K1:O1"/>
    <mergeCell ref="A1:J1"/>
    <mergeCell ref="C6:L6"/>
    <mergeCell ref="E20:H20"/>
    <mergeCell ref="E21:H21"/>
    <mergeCell ref="E8:H8"/>
    <mergeCell ref="I8:J8"/>
    <mergeCell ref="E9:H9"/>
    <mergeCell ref="I9:J9"/>
    <mergeCell ref="E16:H16"/>
    <mergeCell ref="I14:J14"/>
    <mergeCell ref="A3:O3"/>
    <mergeCell ref="D7:L7"/>
    <mergeCell ref="A4:O4"/>
    <mergeCell ref="D13:L13"/>
    <mergeCell ref="E14:H14"/>
    <mergeCell ref="E22:H22"/>
    <mergeCell ref="I15:J15"/>
    <mergeCell ref="I16:J16"/>
    <mergeCell ref="E19:H19"/>
    <mergeCell ref="E23:H23"/>
    <mergeCell ref="E15:H15"/>
    <mergeCell ref="I19:J19"/>
    <mergeCell ref="I20:J20"/>
    <mergeCell ref="I21:J21"/>
    <mergeCell ref="I22:J22"/>
    <mergeCell ref="I23:J23"/>
    <mergeCell ref="I24:J24"/>
    <mergeCell ref="I25:J25"/>
    <mergeCell ref="I26:J26"/>
    <mergeCell ref="N46:O46"/>
    <mergeCell ref="A46:F46"/>
    <mergeCell ref="A30:O30"/>
    <mergeCell ref="E24:H24"/>
    <mergeCell ref="E25:H25"/>
    <mergeCell ref="E26:H26"/>
  </mergeCells>
  <dataValidations count="1">
    <dataValidation type="whole" allowBlank="1" showInputMessage="1" showErrorMessage="1" error="Must enter amount in whole dollars." sqref="I8">
      <formula1>0</formula1>
      <formula2>50000000</formula2>
    </dataValidation>
  </dataValidations>
  <printOptions horizontalCentered="1"/>
  <pageMargins left="0.2" right="0.2" top="0.75" bottom="0.75" header="0.3" footer="0.3"/>
  <pageSetup orientation="portrait" r:id="rId1"/>
  <headerFooter>
    <oddFooter>&amp;L&amp;7&amp;Z&amp;F
Report 1 Tab</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57"/>
  <sheetViews>
    <sheetView workbookViewId="0">
      <pane ySplit="4" topLeftCell="A5" activePane="bottomLeft" state="frozen"/>
      <selection activeCell="B1" sqref="B1"/>
      <selection pane="bottomLeft" activeCell="J7" sqref="J7:K7"/>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s>
  <sheetData>
    <row r="1" spans="1:16" ht="15.75" customHeight="1" x14ac:dyDescent="0.25">
      <c r="A1" s="299" t="s">
        <v>866</v>
      </c>
      <c r="B1" s="300"/>
      <c r="C1" s="300"/>
      <c r="D1" s="300"/>
      <c r="E1" s="300"/>
      <c r="F1" s="300"/>
      <c r="G1" s="300"/>
      <c r="H1" s="300"/>
      <c r="I1" s="300"/>
      <c r="J1" s="300"/>
      <c r="K1" s="297">
        <f>'CONTACT INFORMATION'!$A$24</f>
        <v>0</v>
      </c>
      <c r="L1" s="297"/>
      <c r="M1" s="297"/>
      <c r="N1" s="297"/>
      <c r="O1" s="298"/>
    </row>
    <row r="2" spans="1:16" s="1" customFormat="1" ht="9" customHeight="1" x14ac:dyDescent="0.25">
      <c r="A2" s="58"/>
      <c r="B2" s="58"/>
      <c r="C2" s="58"/>
      <c r="D2" s="58"/>
      <c r="E2" s="58"/>
      <c r="F2" s="58"/>
      <c r="G2" s="58"/>
      <c r="H2" s="58"/>
      <c r="I2" s="58"/>
      <c r="J2" s="58"/>
      <c r="K2" s="58"/>
      <c r="L2" s="58"/>
      <c r="M2" s="58"/>
      <c r="N2" s="58"/>
      <c r="O2" s="58"/>
    </row>
    <row r="3" spans="1:16" ht="24" customHeight="1" x14ac:dyDescent="0.2">
      <c r="A3" s="333" t="s">
        <v>872</v>
      </c>
      <c r="B3" s="334"/>
      <c r="C3" s="334"/>
      <c r="D3" s="334"/>
      <c r="E3" s="334"/>
      <c r="F3" s="334"/>
      <c r="G3" s="334"/>
      <c r="H3" s="334"/>
      <c r="I3" s="334"/>
      <c r="J3" s="334"/>
      <c r="K3" s="334"/>
      <c r="L3" s="334"/>
      <c r="M3" s="334"/>
      <c r="N3" s="334"/>
      <c r="O3" s="335"/>
    </row>
    <row r="4" spans="1:16" s="43" customFormat="1" ht="44.25" customHeight="1" x14ac:dyDescent="0.2">
      <c r="A4" s="329" t="s">
        <v>842</v>
      </c>
      <c r="B4" s="330"/>
      <c r="C4" s="330"/>
      <c r="D4" s="330"/>
      <c r="E4" s="330"/>
      <c r="F4" s="330"/>
      <c r="G4" s="330"/>
      <c r="H4" s="330"/>
      <c r="I4" s="330"/>
      <c r="J4" s="330"/>
      <c r="K4" s="330"/>
      <c r="L4" s="330"/>
      <c r="M4" s="330"/>
      <c r="N4" s="330"/>
      <c r="O4" s="331"/>
    </row>
    <row r="5" spans="1:16" s="45" customFormat="1" ht="9.9499999999999993" customHeight="1" x14ac:dyDescent="0.2">
      <c r="A5" s="95"/>
      <c r="B5" s="72"/>
      <c r="C5" s="72"/>
      <c r="D5" s="72"/>
      <c r="E5" s="72"/>
      <c r="F5" s="72"/>
      <c r="G5" s="72"/>
      <c r="H5" s="72"/>
      <c r="I5" s="72"/>
      <c r="J5" s="72"/>
      <c r="K5" s="72"/>
      <c r="L5" s="72"/>
      <c r="M5" s="72"/>
      <c r="N5" s="72"/>
      <c r="O5" s="96"/>
    </row>
    <row r="6" spans="1:16" s="161" customFormat="1" ht="13.5" customHeight="1" x14ac:dyDescent="0.25">
      <c r="A6" s="108"/>
      <c r="B6" s="135"/>
      <c r="C6" s="336" t="s">
        <v>824</v>
      </c>
      <c r="D6" s="336"/>
      <c r="E6" s="336"/>
      <c r="F6" s="336"/>
      <c r="G6" s="336"/>
      <c r="H6" s="336"/>
      <c r="I6" s="336"/>
      <c r="J6" s="336"/>
      <c r="K6" s="336"/>
      <c r="L6" s="336"/>
      <c r="M6" s="162"/>
      <c r="N6" s="162"/>
      <c r="O6" s="163"/>
    </row>
    <row r="7" spans="1:16" ht="14.1" customHeight="1" x14ac:dyDescent="0.25">
      <c r="A7" s="130"/>
      <c r="B7" s="135"/>
      <c r="C7" s="135"/>
      <c r="D7" s="347" t="s">
        <v>825</v>
      </c>
      <c r="E7" s="348"/>
      <c r="F7" s="348"/>
      <c r="G7" s="348"/>
      <c r="H7" s="348"/>
      <c r="I7" s="349"/>
      <c r="J7" s="343"/>
      <c r="K7" s="344"/>
      <c r="L7" s="46"/>
      <c r="M7" s="46"/>
      <c r="N7" s="46"/>
      <c r="O7" s="98"/>
    </row>
    <row r="8" spans="1:16" ht="14.1" customHeight="1" x14ac:dyDescent="0.2">
      <c r="A8" s="97"/>
      <c r="B8" s="135"/>
      <c r="C8" s="135"/>
      <c r="D8" s="337" t="s">
        <v>830</v>
      </c>
      <c r="E8" s="338"/>
      <c r="F8" s="338"/>
      <c r="G8" s="338"/>
      <c r="H8" s="338"/>
      <c r="I8" s="339"/>
      <c r="J8" s="345"/>
      <c r="K8" s="346"/>
      <c r="L8" s="132"/>
      <c r="M8" s="132"/>
      <c r="N8" s="132"/>
      <c r="O8" s="133"/>
      <c r="P8" s="14"/>
    </row>
    <row r="9" spans="1:16" ht="14.1" customHeight="1" x14ac:dyDescent="0.2">
      <c r="A9" s="97"/>
      <c r="B9" s="135"/>
      <c r="C9" s="135"/>
      <c r="D9" s="340" t="s">
        <v>831</v>
      </c>
      <c r="E9" s="341"/>
      <c r="F9" s="341"/>
      <c r="G9" s="341"/>
      <c r="H9" s="341"/>
      <c r="I9" s="342"/>
      <c r="J9" s="324">
        <f>SUM(I7:J8)</f>
        <v>0</v>
      </c>
      <c r="K9" s="325"/>
      <c r="L9" s="132"/>
      <c r="M9" s="132"/>
      <c r="N9" s="132"/>
      <c r="O9" s="133"/>
      <c r="P9" s="14"/>
    </row>
    <row r="10" spans="1:16" s="1" customFormat="1" ht="6" customHeight="1" x14ac:dyDescent="0.2">
      <c r="A10" s="108"/>
      <c r="B10" s="135"/>
      <c r="C10" s="135"/>
      <c r="D10" s="172"/>
      <c r="E10" s="172"/>
      <c r="F10" s="172"/>
      <c r="G10" s="172"/>
      <c r="H10" s="172"/>
      <c r="I10" s="172"/>
      <c r="J10" s="173"/>
      <c r="K10" s="173"/>
      <c r="L10" s="132"/>
      <c r="M10" s="132"/>
      <c r="N10" s="132"/>
      <c r="O10" s="133"/>
      <c r="P10" s="127"/>
    </row>
    <row r="11" spans="1:16" s="1" customFormat="1" ht="14.1" customHeight="1" x14ac:dyDescent="0.2">
      <c r="A11" s="108"/>
      <c r="B11" s="135"/>
      <c r="C11" s="355" t="s">
        <v>826</v>
      </c>
      <c r="D11" s="355"/>
      <c r="E11" s="355"/>
      <c r="F11" s="355"/>
      <c r="G11" s="355"/>
      <c r="H11" s="132"/>
      <c r="I11" s="132"/>
      <c r="J11" s="132"/>
      <c r="K11" s="132"/>
      <c r="L11" s="132"/>
      <c r="M11" s="132"/>
      <c r="N11" s="132"/>
      <c r="O11" s="133"/>
      <c r="P11" s="127"/>
    </row>
    <row r="12" spans="1:16" s="1" customFormat="1" ht="14.1" customHeight="1" x14ac:dyDescent="0.2">
      <c r="A12" s="108"/>
      <c r="B12" s="135"/>
      <c r="C12" s="46"/>
      <c r="D12" s="356" t="s">
        <v>873</v>
      </c>
      <c r="E12" s="357"/>
      <c r="F12" s="357"/>
      <c r="G12" s="357"/>
      <c r="H12" s="357"/>
      <c r="I12" s="357"/>
      <c r="J12" s="285"/>
      <c r="K12" s="286"/>
      <c r="L12" s="132"/>
      <c r="M12" s="132"/>
      <c r="N12" s="132"/>
      <c r="O12" s="133"/>
      <c r="P12" s="127"/>
    </row>
    <row r="13" spans="1:16" s="1" customFormat="1" ht="14.1" customHeight="1" x14ac:dyDescent="0.2">
      <c r="A13" s="108"/>
      <c r="B13" s="135"/>
      <c r="C13" s="46"/>
      <c r="D13" s="358" t="s">
        <v>874</v>
      </c>
      <c r="E13" s="359"/>
      <c r="F13" s="359"/>
      <c r="G13" s="359"/>
      <c r="H13" s="359"/>
      <c r="I13" s="359"/>
      <c r="J13" s="283"/>
      <c r="K13" s="284"/>
      <c r="L13" s="132"/>
      <c r="M13" s="132"/>
      <c r="N13" s="132"/>
      <c r="O13" s="133"/>
      <c r="P13" s="127"/>
    </row>
    <row r="14" spans="1:16" s="1" customFormat="1" ht="14.1" customHeight="1" x14ac:dyDescent="0.2">
      <c r="A14" s="108"/>
      <c r="B14" s="135"/>
      <c r="C14" s="46"/>
      <c r="D14" s="356" t="s">
        <v>875</v>
      </c>
      <c r="E14" s="357"/>
      <c r="F14" s="357"/>
      <c r="G14" s="357"/>
      <c r="H14" s="357"/>
      <c r="I14" s="357"/>
      <c r="J14" s="285"/>
      <c r="K14" s="286"/>
      <c r="L14" s="132"/>
      <c r="M14" s="132"/>
      <c r="N14" s="132"/>
      <c r="O14" s="133"/>
      <c r="P14" s="127"/>
    </row>
    <row r="15" spans="1:16" s="1" customFormat="1" ht="14.1" customHeight="1" x14ac:dyDescent="0.2">
      <c r="A15" s="108"/>
      <c r="B15" s="135"/>
      <c r="C15" s="46"/>
      <c r="D15" s="358" t="s">
        <v>876</v>
      </c>
      <c r="E15" s="359"/>
      <c r="F15" s="359"/>
      <c r="G15" s="359"/>
      <c r="H15" s="359"/>
      <c r="I15" s="359"/>
      <c r="J15" s="283"/>
      <c r="K15" s="284"/>
      <c r="L15" s="132"/>
      <c r="M15" s="132"/>
      <c r="N15" s="132"/>
      <c r="O15" s="133"/>
      <c r="P15" s="127"/>
    </row>
    <row r="16" spans="1:16" s="1" customFormat="1" ht="14.1" customHeight="1" x14ac:dyDescent="0.2">
      <c r="A16" s="108"/>
      <c r="B16" s="135"/>
      <c r="C16" s="46"/>
      <c r="D16" s="356" t="s">
        <v>877</v>
      </c>
      <c r="E16" s="357"/>
      <c r="F16" s="357"/>
      <c r="G16" s="357"/>
      <c r="H16" s="357"/>
      <c r="I16" s="357"/>
      <c r="J16" s="285"/>
      <c r="K16" s="286"/>
      <c r="L16" s="132"/>
      <c r="M16" s="132"/>
      <c r="N16" s="132"/>
      <c r="O16" s="133"/>
      <c r="P16" s="127"/>
    </row>
    <row r="17" spans="1:16" s="1" customFormat="1" ht="5.25" customHeight="1" x14ac:dyDescent="0.2">
      <c r="A17" s="108"/>
      <c r="B17" s="135"/>
      <c r="C17" s="135"/>
      <c r="D17" s="172"/>
      <c r="E17" s="172"/>
      <c r="F17" s="172"/>
      <c r="G17" s="172"/>
      <c r="H17" s="172"/>
      <c r="I17" s="172"/>
      <c r="J17" s="173"/>
      <c r="K17" s="173"/>
      <c r="L17" s="132"/>
      <c r="M17" s="132"/>
      <c r="N17" s="132"/>
      <c r="O17" s="133"/>
      <c r="P17" s="127"/>
    </row>
    <row r="18" spans="1:16" s="1" customFormat="1" ht="14.1" customHeight="1" x14ac:dyDescent="0.2">
      <c r="A18" s="108"/>
      <c r="B18" s="135"/>
      <c r="C18" s="355" t="s">
        <v>827</v>
      </c>
      <c r="D18" s="355"/>
      <c r="E18" s="355"/>
      <c r="F18" s="355"/>
      <c r="G18" s="355"/>
      <c r="H18" s="132"/>
      <c r="I18" s="132"/>
      <c r="J18" s="132"/>
      <c r="K18" s="132"/>
      <c r="L18" s="132"/>
      <c r="M18" s="132"/>
      <c r="N18" s="132"/>
      <c r="O18" s="133"/>
      <c r="P18" s="127"/>
    </row>
    <row r="19" spans="1:16" s="1" customFormat="1" ht="14.1" customHeight="1" x14ac:dyDescent="0.2">
      <c r="A19" s="108"/>
      <c r="B19" s="135"/>
      <c r="C19" s="135"/>
      <c r="D19" s="360" t="s">
        <v>878</v>
      </c>
      <c r="E19" s="361"/>
      <c r="F19" s="361"/>
      <c r="G19" s="361"/>
      <c r="H19" s="361"/>
      <c r="I19" s="361"/>
      <c r="J19" s="362"/>
      <c r="K19" s="363"/>
      <c r="L19" s="132"/>
      <c r="M19" s="132"/>
      <c r="N19" s="132"/>
      <c r="O19" s="133"/>
      <c r="P19" s="127"/>
    </row>
    <row r="20" spans="1:16" s="1" customFormat="1" ht="14.1" customHeight="1" x14ac:dyDescent="0.2">
      <c r="A20" s="108"/>
      <c r="B20" s="135"/>
      <c r="C20" s="135"/>
      <c r="D20" s="364" t="s">
        <v>879</v>
      </c>
      <c r="E20" s="365"/>
      <c r="F20" s="365"/>
      <c r="G20" s="365"/>
      <c r="H20" s="365"/>
      <c r="I20" s="365"/>
      <c r="J20" s="366"/>
      <c r="K20" s="367"/>
      <c r="L20" s="132"/>
      <c r="M20" s="132"/>
      <c r="N20" s="132"/>
      <c r="O20" s="133"/>
      <c r="P20" s="127"/>
    </row>
    <row r="21" spans="1:16" s="1" customFormat="1" ht="14.1" customHeight="1" x14ac:dyDescent="0.2">
      <c r="A21" s="108"/>
      <c r="B21" s="135"/>
      <c r="C21" s="135"/>
      <c r="D21" s="360" t="s">
        <v>880</v>
      </c>
      <c r="E21" s="361"/>
      <c r="F21" s="361"/>
      <c r="G21" s="361"/>
      <c r="H21" s="361"/>
      <c r="I21" s="361"/>
      <c r="J21" s="362"/>
      <c r="K21" s="363"/>
      <c r="L21" s="132"/>
      <c r="M21" s="132"/>
      <c r="N21" s="132"/>
      <c r="O21" s="133"/>
      <c r="P21" s="127"/>
    </row>
    <row r="22" spans="1:16" s="1" customFormat="1" ht="14.1" customHeight="1" x14ac:dyDescent="0.2">
      <c r="A22" s="108"/>
      <c r="B22" s="135"/>
      <c r="C22" s="135"/>
      <c r="D22" s="364" t="s">
        <v>881</v>
      </c>
      <c r="E22" s="365"/>
      <c r="F22" s="365"/>
      <c r="G22" s="365"/>
      <c r="H22" s="365"/>
      <c r="I22" s="365"/>
      <c r="J22" s="366"/>
      <c r="K22" s="367"/>
      <c r="L22" s="132"/>
      <c r="M22" s="132"/>
      <c r="N22" s="132"/>
      <c r="O22" s="133"/>
      <c r="P22" s="127"/>
    </row>
    <row r="23" spans="1:16" s="1" customFormat="1" ht="14.1" customHeight="1" x14ac:dyDescent="0.2">
      <c r="A23" s="108"/>
      <c r="B23" s="135"/>
      <c r="C23" s="135"/>
      <c r="D23" s="360" t="s">
        <v>882</v>
      </c>
      <c r="E23" s="361"/>
      <c r="F23" s="361"/>
      <c r="G23" s="361"/>
      <c r="H23" s="361"/>
      <c r="I23" s="361"/>
      <c r="J23" s="362"/>
      <c r="K23" s="363"/>
      <c r="L23" s="132"/>
      <c r="M23" s="132"/>
      <c r="N23" s="132"/>
      <c r="O23" s="133"/>
      <c r="P23" s="127"/>
    </row>
    <row r="24" spans="1:16" s="1" customFormat="1" ht="14.1" customHeight="1" x14ac:dyDescent="0.2">
      <c r="A24" s="108"/>
      <c r="B24" s="135"/>
      <c r="C24" s="135"/>
      <c r="D24" s="364" t="s">
        <v>883</v>
      </c>
      <c r="E24" s="365"/>
      <c r="F24" s="365"/>
      <c r="G24" s="365"/>
      <c r="H24" s="365"/>
      <c r="I24" s="365"/>
      <c r="J24" s="366"/>
      <c r="K24" s="367"/>
      <c r="L24" s="132"/>
      <c r="M24" s="132"/>
      <c r="N24" s="132"/>
      <c r="O24" s="133"/>
      <c r="P24" s="127"/>
    </row>
    <row r="25" spans="1:16" s="1" customFormat="1" ht="14.1" customHeight="1" x14ac:dyDescent="0.2">
      <c r="A25" s="108"/>
      <c r="B25" s="135"/>
      <c r="C25" s="46"/>
      <c r="D25" s="360" t="s">
        <v>884</v>
      </c>
      <c r="E25" s="361"/>
      <c r="F25" s="361"/>
      <c r="G25" s="361"/>
      <c r="H25" s="361"/>
      <c r="I25" s="361"/>
      <c r="J25" s="362"/>
      <c r="K25" s="363"/>
      <c r="L25" s="132"/>
      <c r="M25" s="132"/>
      <c r="N25" s="132"/>
      <c r="O25" s="133"/>
      <c r="P25" s="127"/>
    </row>
    <row r="26" spans="1:16" s="1" customFormat="1" ht="14.1" customHeight="1" x14ac:dyDescent="0.2">
      <c r="A26" s="108"/>
      <c r="B26" s="135"/>
      <c r="C26" s="135"/>
      <c r="D26" s="371" t="s">
        <v>828</v>
      </c>
      <c r="E26" s="372"/>
      <c r="F26" s="372"/>
      <c r="G26" s="372"/>
      <c r="H26" s="372"/>
      <c r="I26" s="373"/>
      <c r="J26" s="287">
        <f>SUM(J19:K25)</f>
        <v>0</v>
      </c>
      <c r="K26" s="288"/>
      <c r="L26" s="132"/>
      <c r="M26" s="132"/>
      <c r="N26" s="132"/>
      <c r="O26" s="133"/>
      <c r="P26" s="127"/>
    </row>
    <row r="27" spans="1:16" s="1" customFormat="1" ht="3" customHeight="1" x14ac:dyDescent="0.2">
      <c r="A27" s="108"/>
      <c r="B27" s="135"/>
      <c r="C27" s="135"/>
      <c r="D27" s="46"/>
      <c r="E27" s="132"/>
      <c r="F27" s="132"/>
      <c r="G27" s="132"/>
      <c r="H27" s="132"/>
      <c r="I27" s="132"/>
      <c r="J27" s="132"/>
      <c r="K27" s="132"/>
      <c r="L27" s="132"/>
      <c r="M27" s="132"/>
      <c r="N27" s="132"/>
      <c r="O27" s="133"/>
      <c r="P27" s="127"/>
    </row>
    <row r="28" spans="1:16" s="1" customFormat="1" ht="14.1" customHeight="1" x14ac:dyDescent="0.25">
      <c r="A28" s="108"/>
      <c r="B28" s="135"/>
      <c r="C28" s="368" t="s">
        <v>829</v>
      </c>
      <c r="D28" s="368"/>
      <c r="E28" s="368"/>
      <c r="F28" s="368"/>
      <c r="G28" s="368"/>
      <c r="H28" s="132"/>
      <c r="I28" s="132"/>
      <c r="J28" s="132"/>
      <c r="K28" s="132"/>
      <c r="L28" s="132"/>
      <c r="M28" s="132"/>
      <c r="N28" s="132"/>
      <c r="O28" s="133"/>
      <c r="P28" s="127"/>
    </row>
    <row r="29" spans="1:16" s="1" customFormat="1" ht="14.1" customHeight="1" x14ac:dyDescent="0.2">
      <c r="A29" s="108"/>
      <c r="B29" s="135"/>
      <c r="C29" s="164"/>
      <c r="D29" s="369" t="s">
        <v>885</v>
      </c>
      <c r="E29" s="369"/>
      <c r="F29" s="369"/>
      <c r="G29" s="369"/>
      <c r="H29" s="369"/>
      <c r="I29" s="369"/>
      <c r="J29" s="370"/>
      <c r="K29" s="370"/>
      <c r="L29" s="132"/>
      <c r="M29" s="132"/>
      <c r="N29" s="132"/>
      <c r="O29" s="133"/>
      <c r="P29" s="127"/>
    </row>
    <row r="30" spans="1:16" s="1" customFormat="1" ht="9" customHeight="1" x14ac:dyDescent="0.2">
      <c r="A30" s="108"/>
      <c r="B30" s="135"/>
      <c r="C30" s="135"/>
      <c r="D30" s="172"/>
      <c r="E30" s="172"/>
      <c r="F30" s="172"/>
      <c r="G30" s="172"/>
      <c r="H30" s="172"/>
      <c r="I30" s="172"/>
      <c r="J30" s="173"/>
      <c r="K30" s="173"/>
      <c r="L30" s="132"/>
      <c r="M30" s="132"/>
      <c r="N30" s="132"/>
      <c r="O30" s="133"/>
      <c r="P30" s="127"/>
    </row>
    <row r="31" spans="1:16" s="1" customFormat="1" ht="8.25" customHeight="1" x14ac:dyDescent="0.2">
      <c r="A31" s="108"/>
      <c r="B31" s="135"/>
      <c r="C31" s="135"/>
      <c r="D31" s="172"/>
      <c r="E31" s="172"/>
      <c r="F31" s="172"/>
      <c r="G31" s="172"/>
      <c r="H31" s="172"/>
      <c r="I31" s="172"/>
      <c r="J31" s="173"/>
      <c r="K31" s="173"/>
      <c r="L31" s="132"/>
      <c r="M31" s="132"/>
      <c r="N31" s="132"/>
      <c r="O31" s="133"/>
      <c r="P31" s="127"/>
    </row>
    <row r="32" spans="1:16" ht="10.5" customHeight="1" x14ac:dyDescent="0.2">
      <c r="A32" s="97"/>
      <c r="B32" s="135"/>
      <c r="C32" s="135"/>
      <c r="D32" s="135"/>
      <c r="E32" s="131"/>
      <c r="F32" s="132"/>
      <c r="G32" s="132"/>
      <c r="H32" s="132"/>
      <c r="I32" s="132"/>
      <c r="J32" s="132"/>
      <c r="K32" s="132"/>
      <c r="L32" s="132"/>
      <c r="M32" s="132"/>
      <c r="N32" s="132"/>
      <c r="O32" s="133"/>
      <c r="P32" s="14"/>
    </row>
    <row r="33" spans="1:16" ht="18" customHeight="1" x14ac:dyDescent="0.2">
      <c r="A33" s="97"/>
      <c r="B33" s="46"/>
      <c r="C33" s="350" t="s">
        <v>893</v>
      </c>
      <c r="D33" s="351"/>
      <c r="E33" s="351"/>
      <c r="F33" s="351"/>
      <c r="G33" s="132"/>
      <c r="H33" s="132"/>
      <c r="I33" s="132"/>
      <c r="J33" s="132"/>
      <c r="K33" s="132"/>
      <c r="L33" s="132"/>
      <c r="M33" s="132"/>
      <c r="N33" s="132"/>
      <c r="O33" s="133"/>
      <c r="P33" s="14"/>
    </row>
    <row r="34" spans="1:16" ht="13.5" customHeight="1" x14ac:dyDescent="0.2">
      <c r="A34" s="97"/>
      <c r="B34" s="46"/>
      <c r="C34" s="46"/>
      <c r="D34" s="326" t="s">
        <v>814</v>
      </c>
      <c r="E34" s="326"/>
      <c r="F34" s="326"/>
      <c r="G34" s="326"/>
      <c r="H34" s="326"/>
      <c r="I34" s="326"/>
      <c r="J34" s="353"/>
      <c r="K34" s="354"/>
      <c r="L34" s="132"/>
      <c r="M34" s="132"/>
      <c r="N34" s="132"/>
      <c r="O34" s="133"/>
      <c r="P34" s="14"/>
    </row>
    <row r="35" spans="1:16" ht="14.1" customHeight="1" x14ac:dyDescent="0.2">
      <c r="A35" s="97"/>
      <c r="B35" s="46"/>
      <c r="C35" s="46"/>
      <c r="D35" s="316" t="s">
        <v>815</v>
      </c>
      <c r="E35" s="317"/>
      <c r="F35" s="317"/>
      <c r="G35" s="317"/>
      <c r="H35" s="317"/>
      <c r="I35" s="352"/>
      <c r="J35" s="322"/>
      <c r="K35" s="323"/>
      <c r="L35" s="132"/>
      <c r="M35" s="132"/>
      <c r="N35" s="132"/>
      <c r="O35" s="133"/>
      <c r="P35" s="14"/>
    </row>
    <row r="36" spans="1:16" ht="14.1" customHeight="1" x14ac:dyDescent="0.2">
      <c r="A36" s="97"/>
      <c r="B36" s="46"/>
      <c r="C36" s="46"/>
      <c r="D36" s="327" t="s">
        <v>828</v>
      </c>
      <c r="E36" s="327"/>
      <c r="F36" s="327"/>
      <c r="G36" s="327"/>
      <c r="H36" s="327"/>
      <c r="I36" s="327"/>
      <c r="J36" s="324">
        <f>SUM(J34:K35)</f>
        <v>0</v>
      </c>
      <c r="K36" s="325"/>
      <c r="L36" s="132"/>
      <c r="M36" s="132"/>
      <c r="N36" s="132"/>
      <c r="O36" s="133"/>
      <c r="P36" s="14"/>
    </row>
    <row r="37" spans="1:16" ht="8.1" customHeight="1" x14ac:dyDescent="0.2">
      <c r="A37" s="97"/>
      <c r="B37" s="46"/>
      <c r="C37" s="46"/>
      <c r="D37" s="46"/>
      <c r="E37" s="131"/>
      <c r="F37" s="132"/>
      <c r="G37" s="132"/>
      <c r="H37" s="132"/>
      <c r="I37" s="132"/>
      <c r="J37" s="132"/>
      <c r="K37" s="132"/>
      <c r="L37" s="132"/>
      <c r="M37" s="132"/>
      <c r="N37" s="132"/>
      <c r="O37" s="133"/>
      <c r="P37" s="14"/>
    </row>
    <row r="38" spans="1:16" ht="15.75" customHeight="1" x14ac:dyDescent="0.2">
      <c r="A38" s="97"/>
      <c r="B38" s="46"/>
      <c r="C38" s="328" t="s">
        <v>892</v>
      </c>
      <c r="D38" s="328"/>
      <c r="E38" s="328"/>
      <c r="F38" s="328"/>
      <c r="G38" s="328"/>
      <c r="H38" s="132"/>
      <c r="I38" s="132"/>
      <c r="J38" s="132"/>
      <c r="K38" s="132"/>
      <c r="L38" s="132"/>
      <c r="M38" s="132"/>
      <c r="N38" s="132"/>
      <c r="O38" s="133"/>
      <c r="P38" s="14"/>
    </row>
    <row r="39" spans="1:16" ht="14.1" customHeight="1" x14ac:dyDescent="0.2">
      <c r="A39" s="97"/>
      <c r="B39" s="46"/>
      <c r="C39" s="46"/>
      <c r="D39" s="318" t="s">
        <v>817</v>
      </c>
      <c r="E39" s="319"/>
      <c r="F39" s="319"/>
      <c r="G39" s="319"/>
      <c r="H39" s="319"/>
      <c r="I39" s="319"/>
      <c r="J39" s="285"/>
      <c r="K39" s="286"/>
      <c r="L39" s="132"/>
      <c r="M39" s="132"/>
      <c r="N39" s="132"/>
      <c r="O39" s="133"/>
      <c r="P39" s="14"/>
    </row>
    <row r="40" spans="1:16" s="1" customFormat="1" ht="14.1" customHeight="1" x14ac:dyDescent="0.25">
      <c r="A40" s="134"/>
      <c r="B40" s="135"/>
      <c r="C40" s="135"/>
      <c r="D40" s="316" t="s">
        <v>818</v>
      </c>
      <c r="E40" s="317"/>
      <c r="F40" s="317"/>
      <c r="G40" s="317"/>
      <c r="H40" s="317"/>
      <c r="I40" s="317"/>
      <c r="J40" s="283"/>
      <c r="K40" s="284"/>
      <c r="L40" s="132"/>
      <c r="M40" s="132"/>
      <c r="N40" s="132"/>
      <c r="O40" s="133"/>
      <c r="P40" s="127"/>
    </row>
    <row r="41" spans="1:16" ht="14.1" customHeight="1" x14ac:dyDescent="0.2">
      <c r="A41" s="97"/>
      <c r="B41" s="146"/>
      <c r="C41" s="135"/>
      <c r="D41" s="318" t="s">
        <v>819</v>
      </c>
      <c r="E41" s="319"/>
      <c r="F41" s="319"/>
      <c r="G41" s="319"/>
      <c r="H41" s="319"/>
      <c r="I41" s="319"/>
      <c r="J41" s="285"/>
      <c r="K41" s="286"/>
      <c r="L41" s="132"/>
      <c r="M41" s="132"/>
      <c r="N41" s="132"/>
      <c r="O41" s="133"/>
      <c r="P41" s="14"/>
    </row>
    <row r="42" spans="1:16" ht="14.1" customHeight="1" x14ac:dyDescent="0.2">
      <c r="A42" s="97"/>
      <c r="B42" s="146"/>
      <c r="C42" s="135"/>
      <c r="D42" s="320" t="s">
        <v>820</v>
      </c>
      <c r="E42" s="321"/>
      <c r="F42" s="321"/>
      <c r="G42" s="321"/>
      <c r="H42" s="321"/>
      <c r="I42" s="321"/>
      <c r="J42" s="283"/>
      <c r="K42" s="284"/>
      <c r="L42" s="132"/>
      <c r="M42" s="132"/>
      <c r="N42" s="132"/>
      <c r="O42" s="133"/>
      <c r="P42" s="14"/>
    </row>
    <row r="43" spans="1:16" ht="14.1" customHeight="1" x14ac:dyDescent="0.2">
      <c r="A43" s="97"/>
      <c r="B43" s="146"/>
      <c r="C43" s="135"/>
      <c r="D43" s="318" t="s">
        <v>821</v>
      </c>
      <c r="E43" s="319"/>
      <c r="F43" s="319"/>
      <c r="G43" s="319"/>
      <c r="H43" s="319"/>
      <c r="I43" s="319"/>
      <c r="J43" s="285"/>
      <c r="K43" s="286"/>
      <c r="L43" s="132"/>
      <c r="M43" s="132"/>
      <c r="N43" s="132"/>
      <c r="O43" s="133"/>
      <c r="P43" s="14"/>
    </row>
    <row r="44" spans="1:16" s="1" customFormat="1" ht="14.1" customHeight="1" x14ac:dyDescent="0.2">
      <c r="A44" s="108"/>
      <c r="B44" s="146"/>
      <c r="C44" s="135"/>
      <c r="D44" s="316" t="s">
        <v>822</v>
      </c>
      <c r="E44" s="317"/>
      <c r="F44" s="317"/>
      <c r="G44" s="317"/>
      <c r="H44" s="317"/>
      <c r="I44" s="317"/>
      <c r="J44" s="283"/>
      <c r="K44" s="284"/>
      <c r="L44" s="132"/>
      <c r="M44" s="132"/>
      <c r="N44" s="132"/>
      <c r="O44" s="133"/>
      <c r="P44" s="127"/>
    </row>
    <row r="45" spans="1:16" ht="14.1" customHeight="1" x14ac:dyDescent="0.2">
      <c r="A45" s="97"/>
      <c r="B45" s="146"/>
      <c r="C45" s="135"/>
      <c r="D45" s="318" t="s">
        <v>823</v>
      </c>
      <c r="E45" s="319"/>
      <c r="F45" s="319"/>
      <c r="G45" s="319"/>
      <c r="H45" s="319"/>
      <c r="I45" s="319"/>
      <c r="J45" s="285"/>
      <c r="K45" s="286"/>
      <c r="L45" s="132"/>
      <c r="M45" s="132"/>
      <c r="N45" s="132"/>
      <c r="O45" s="133"/>
      <c r="P45" s="14"/>
    </row>
    <row r="46" spans="1:16" ht="14.1" customHeight="1" x14ac:dyDescent="0.2">
      <c r="A46" s="97"/>
      <c r="B46" s="135"/>
      <c r="C46" s="135"/>
      <c r="D46" s="313" t="s">
        <v>828</v>
      </c>
      <c r="E46" s="314"/>
      <c r="F46" s="314"/>
      <c r="G46" s="314"/>
      <c r="H46" s="314"/>
      <c r="I46" s="314"/>
      <c r="J46" s="287">
        <f>SUM(J39:K45)</f>
        <v>0</v>
      </c>
      <c r="K46" s="288"/>
      <c r="L46" s="132"/>
      <c r="M46" s="132"/>
      <c r="N46" s="132"/>
      <c r="O46" s="133"/>
      <c r="P46" s="14"/>
    </row>
    <row r="47" spans="1:16" ht="6.75" customHeight="1" x14ac:dyDescent="0.2">
      <c r="A47" s="59"/>
      <c r="B47" s="155"/>
      <c r="C47" s="166"/>
      <c r="D47" s="166"/>
      <c r="E47" s="167"/>
      <c r="F47" s="167"/>
      <c r="G47" s="209"/>
      <c r="H47" s="209"/>
      <c r="I47" s="209"/>
      <c r="J47" s="209"/>
      <c r="K47" s="209"/>
      <c r="L47" s="209"/>
      <c r="M47" s="209"/>
      <c r="N47" s="209"/>
      <c r="O47" s="210"/>
      <c r="P47" s="14"/>
    </row>
    <row r="48" spans="1:16" ht="6" customHeight="1" x14ac:dyDescent="0.2">
      <c r="A48" s="46"/>
      <c r="B48" s="135"/>
      <c r="C48" s="164"/>
      <c r="D48" s="164"/>
      <c r="E48" s="165"/>
      <c r="F48" s="165"/>
      <c r="G48" s="132"/>
      <c r="H48" s="132"/>
      <c r="I48" s="132"/>
      <c r="J48" s="132"/>
      <c r="K48" s="132"/>
      <c r="L48" s="132"/>
      <c r="M48" s="132"/>
      <c r="N48" s="132"/>
      <c r="O48" s="132"/>
      <c r="P48" s="14"/>
    </row>
    <row r="49" spans="1:16" ht="14.1" customHeight="1" x14ac:dyDescent="0.2">
      <c r="A49" s="315" t="s">
        <v>870</v>
      </c>
      <c r="B49" s="315"/>
      <c r="C49" s="315"/>
      <c r="D49" s="315"/>
      <c r="E49" s="315"/>
      <c r="F49" s="315"/>
      <c r="G49" s="315"/>
      <c r="H49" s="315"/>
      <c r="I49" s="315"/>
      <c r="J49" s="315"/>
      <c r="K49" s="315"/>
      <c r="L49" s="315"/>
      <c r="M49" s="315"/>
      <c r="N49" s="315"/>
      <c r="O49" s="315"/>
      <c r="P49" s="14"/>
    </row>
    <row r="50" spans="1:16" ht="14.1" customHeight="1" x14ac:dyDescent="0.25">
      <c r="A50" s="136" t="s">
        <v>834</v>
      </c>
    </row>
    <row r="51" spans="1:16" ht="14.1" customHeight="1" x14ac:dyDescent="0.25">
      <c r="A51" s="137" t="s">
        <v>835</v>
      </c>
    </row>
    <row r="52" spans="1:16" ht="14.1" customHeight="1" x14ac:dyDescent="0.25">
      <c r="A52" s="74" t="s">
        <v>836</v>
      </c>
    </row>
    <row r="53" spans="1:16" ht="14.1" customHeight="1" x14ac:dyDescent="0.25">
      <c r="A53" s="76" t="s">
        <v>837</v>
      </c>
    </row>
    <row r="54" spans="1:16" ht="14.1" customHeight="1" x14ac:dyDescent="0.25">
      <c r="A54" s="74" t="s">
        <v>838</v>
      </c>
    </row>
    <row r="55" spans="1:16" ht="14.1" customHeight="1" x14ac:dyDescent="0.25">
      <c r="A55" s="78" t="s">
        <v>839</v>
      </c>
    </row>
    <row r="56" spans="1:16" ht="14.1" customHeight="1" x14ac:dyDescent="0.25">
      <c r="A56" s="79" t="s">
        <v>840</v>
      </c>
    </row>
    <row r="57" spans="1:16" s="145" customFormat="1" ht="14.1" customHeight="1" x14ac:dyDescent="0.2">
      <c r="A57" s="195"/>
      <c r="B57" s="195"/>
      <c r="C57" s="195"/>
      <c r="D57" s="195"/>
      <c r="E57" s="195"/>
      <c r="F57" s="160"/>
      <c r="G57" s="332"/>
      <c r="H57" s="332"/>
      <c r="I57" s="332"/>
      <c r="J57" s="332"/>
      <c r="K57" s="126"/>
      <c r="L57" s="144"/>
      <c r="M57" s="144"/>
      <c r="N57" s="289"/>
      <c r="O57" s="289"/>
    </row>
  </sheetData>
  <sheetProtection sheet="1" selectLockedCells="1"/>
  <mergeCells count="69">
    <mergeCell ref="C28:G28"/>
    <mergeCell ref="D29:I29"/>
    <mergeCell ref="J29:K29"/>
    <mergeCell ref="D24:I24"/>
    <mergeCell ref="J24:K24"/>
    <mergeCell ref="D25:I25"/>
    <mergeCell ref="J25:K25"/>
    <mergeCell ref="D26:I26"/>
    <mergeCell ref="J26:K26"/>
    <mergeCell ref="D21:I21"/>
    <mergeCell ref="J21:K21"/>
    <mergeCell ref="D22:I22"/>
    <mergeCell ref="J22:K22"/>
    <mergeCell ref="D23:I23"/>
    <mergeCell ref="J23:K23"/>
    <mergeCell ref="C18:G18"/>
    <mergeCell ref="D19:I19"/>
    <mergeCell ref="J19:K19"/>
    <mergeCell ref="D20:I20"/>
    <mergeCell ref="J20:K20"/>
    <mergeCell ref="D14:I14"/>
    <mergeCell ref="J14:K14"/>
    <mergeCell ref="D15:I15"/>
    <mergeCell ref="J15:K15"/>
    <mergeCell ref="D16:I16"/>
    <mergeCell ref="J16:K16"/>
    <mergeCell ref="C11:G11"/>
    <mergeCell ref="D12:I12"/>
    <mergeCell ref="J12:K12"/>
    <mergeCell ref="D13:I13"/>
    <mergeCell ref="J13:K13"/>
    <mergeCell ref="A4:O4"/>
    <mergeCell ref="N57:O57"/>
    <mergeCell ref="G57:J57"/>
    <mergeCell ref="A3:O3"/>
    <mergeCell ref="K1:O1"/>
    <mergeCell ref="A1:J1"/>
    <mergeCell ref="C6:L6"/>
    <mergeCell ref="D8:I8"/>
    <mergeCell ref="D9:I9"/>
    <mergeCell ref="J7:K7"/>
    <mergeCell ref="J8:K8"/>
    <mergeCell ref="J9:K9"/>
    <mergeCell ref="D7:I7"/>
    <mergeCell ref="C33:F33"/>
    <mergeCell ref="D35:I35"/>
    <mergeCell ref="J34:K34"/>
    <mergeCell ref="J35:K35"/>
    <mergeCell ref="J36:K36"/>
    <mergeCell ref="D34:I34"/>
    <mergeCell ref="D36:I36"/>
    <mergeCell ref="C38:G38"/>
    <mergeCell ref="D39:I39"/>
    <mergeCell ref="D40:I40"/>
    <mergeCell ref="D42:I42"/>
    <mergeCell ref="D41:I41"/>
    <mergeCell ref="D43:I43"/>
    <mergeCell ref="J39:K39"/>
    <mergeCell ref="J40:K40"/>
    <mergeCell ref="J41:K41"/>
    <mergeCell ref="J42:K42"/>
    <mergeCell ref="J43:K43"/>
    <mergeCell ref="J46:K46"/>
    <mergeCell ref="D46:I46"/>
    <mergeCell ref="A49:O49"/>
    <mergeCell ref="D44:I44"/>
    <mergeCell ref="D45:I45"/>
    <mergeCell ref="J44:K44"/>
    <mergeCell ref="J45:K45"/>
  </mergeCells>
  <printOptions horizontalCentered="1"/>
  <pageMargins left="0.2" right="0.2" top="0.25" bottom="0.25" header="0.3" footer="0.15"/>
  <pageSetup orientation="portrait" r:id="rId1"/>
  <headerFooter>
    <oddFooter>&amp;L&amp;7&amp;Z&amp;F
Report 3 Tab</oddFooter>
  </headerFooter>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34"/>
  <sheetViews>
    <sheetView zoomScaleNormal="100" workbookViewId="0">
      <pane ySplit="5" topLeftCell="A6" activePane="bottomLeft" state="frozen"/>
      <selection pane="bottomLeft" activeCell="A5" sqref="A5:I5"/>
    </sheetView>
  </sheetViews>
  <sheetFormatPr defaultRowHeight="12.75" x14ac:dyDescent="0.2"/>
  <cols>
    <col min="1" max="1" width="10.140625" customWidth="1"/>
    <col min="9" max="9" width="11" customWidth="1"/>
  </cols>
  <sheetData>
    <row r="1" spans="1:9" ht="15.75" x14ac:dyDescent="0.2">
      <c r="A1" s="376" t="s">
        <v>866</v>
      </c>
      <c r="B1" s="377"/>
      <c r="C1" s="377"/>
      <c r="D1" s="377"/>
      <c r="E1" s="377"/>
      <c r="F1" s="377"/>
      <c r="G1" s="374">
        <f>'CONTACT INFORMATION'!$A$24</f>
        <v>0</v>
      </c>
      <c r="H1" s="374"/>
      <c r="I1" s="375"/>
    </row>
    <row r="2" spans="1:9" s="1" customFormat="1" ht="8.1" customHeight="1" x14ac:dyDescent="0.2">
      <c r="A2" s="186"/>
      <c r="B2" s="186"/>
      <c r="C2" s="186"/>
      <c r="D2" s="186"/>
      <c r="E2" s="186"/>
      <c r="F2" s="186"/>
      <c r="G2" s="187"/>
      <c r="H2" s="187"/>
      <c r="I2" s="187"/>
    </row>
    <row r="3" spans="1:9" s="189" customFormat="1" ht="14.25" x14ac:dyDescent="0.2">
      <c r="A3" s="333" t="s">
        <v>925</v>
      </c>
      <c r="B3" s="334"/>
      <c r="C3" s="334"/>
      <c r="D3" s="334"/>
      <c r="E3" s="334"/>
      <c r="F3" s="334"/>
      <c r="G3" s="334"/>
      <c r="H3" s="334"/>
      <c r="I3" s="335"/>
    </row>
    <row r="4" spans="1:9" s="189" customFormat="1" ht="14.25" x14ac:dyDescent="0.2">
      <c r="A4" s="384" t="s">
        <v>924</v>
      </c>
      <c r="B4" s="385"/>
      <c r="C4" s="385"/>
      <c r="D4" s="385"/>
      <c r="E4" s="385"/>
      <c r="F4" s="385"/>
      <c r="G4" s="385"/>
      <c r="H4" s="385"/>
      <c r="I4" s="386"/>
    </row>
    <row r="5" spans="1:9" s="188" customFormat="1" ht="15" x14ac:dyDescent="0.2">
      <c r="A5" s="603" t="s">
        <v>926</v>
      </c>
      <c r="B5" s="604"/>
      <c r="C5" s="604"/>
      <c r="D5" s="604"/>
      <c r="E5" s="604"/>
      <c r="F5" s="604"/>
      <c r="G5" s="604"/>
      <c r="H5" s="604"/>
      <c r="I5" s="605"/>
    </row>
    <row r="6" spans="1:9" s="4" customFormat="1" ht="14.25" x14ac:dyDescent="0.2">
      <c r="A6" s="183"/>
      <c r="B6" s="205"/>
      <c r="C6" s="171"/>
      <c r="D6" s="171"/>
      <c r="E6" s="171"/>
      <c r="F6" s="171"/>
      <c r="G6" s="208"/>
      <c r="H6" s="208"/>
      <c r="I6" s="211"/>
    </row>
    <row r="7" spans="1:9" s="4" customFormat="1" ht="14.25" x14ac:dyDescent="0.2">
      <c r="A7" s="220"/>
      <c r="B7" s="205"/>
      <c r="C7" s="171"/>
      <c r="D7" s="171"/>
      <c r="E7" s="171"/>
      <c r="F7" s="171"/>
      <c r="G7" s="208"/>
      <c r="H7" s="208"/>
      <c r="I7" s="211"/>
    </row>
    <row r="8" spans="1:9" s="4" customFormat="1" ht="14.25" x14ac:dyDescent="0.2">
      <c r="A8" s="183"/>
      <c r="B8" s="205"/>
      <c r="C8" s="171"/>
      <c r="D8" s="171"/>
      <c r="E8" s="171"/>
      <c r="F8" s="171"/>
      <c r="G8" s="208"/>
      <c r="H8" s="208"/>
      <c r="I8" s="211"/>
    </row>
    <row r="9" spans="1:9" ht="15" x14ac:dyDescent="0.2">
      <c r="A9" s="183"/>
      <c r="B9" s="391" t="s">
        <v>911</v>
      </c>
      <c r="C9" s="391"/>
      <c r="D9" s="212"/>
      <c r="E9" s="392"/>
      <c r="F9" s="392"/>
      <c r="G9" s="392"/>
      <c r="H9" s="208"/>
      <c r="I9" s="211"/>
    </row>
    <row r="10" spans="1:9" ht="15" x14ac:dyDescent="0.2">
      <c r="A10" s="183"/>
      <c r="B10" s="213"/>
      <c r="C10" s="382" t="s">
        <v>912</v>
      </c>
      <c r="D10" s="382"/>
      <c r="E10" s="382"/>
      <c r="F10" s="382"/>
      <c r="G10" s="302"/>
      <c r="H10" s="302"/>
      <c r="I10" s="211"/>
    </row>
    <row r="11" spans="1:9" ht="15" x14ac:dyDescent="0.2">
      <c r="A11" s="183"/>
      <c r="B11" s="213"/>
      <c r="C11" s="383" t="s">
        <v>913</v>
      </c>
      <c r="D11" s="383"/>
      <c r="E11" s="383"/>
      <c r="F11" s="383"/>
      <c r="G11" s="389"/>
      <c r="H11" s="389"/>
      <c r="I11" s="211"/>
    </row>
    <row r="12" spans="1:9" ht="15" x14ac:dyDescent="0.2">
      <c r="A12" s="183"/>
      <c r="B12" s="213"/>
      <c r="C12" s="382" t="s">
        <v>914</v>
      </c>
      <c r="D12" s="382"/>
      <c r="E12" s="382"/>
      <c r="F12" s="382"/>
      <c r="G12" s="390"/>
      <c r="H12" s="390"/>
      <c r="I12" s="211"/>
    </row>
    <row r="13" spans="1:9" ht="15" x14ac:dyDescent="0.25">
      <c r="A13" s="183"/>
      <c r="B13" s="205"/>
      <c r="C13" s="294" t="s">
        <v>828</v>
      </c>
      <c r="D13" s="294"/>
      <c r="E13" s="294"/>
      <c r="F13" s="294"/>
      <c r="G13" s="378">
        <f>SUM(G10:H12)</f>
        <v>0</v>
      </c>
      <c r="H13" s="378"/>
      <c r="I13" s="211"/>
    </row>
    <row r="14" spans="1:9" ht="14.25" x14ac:dyDescent="0.2">
      <c r="A14" s="183"/>
      <c r="B14" s="205"/>
      <c r="C14" s="171"/>
      <c r="D14" s="171"/>
      <c r="E14" s="171"/>
      <c r="F14" s="171"/>
      <c r="G14" s="208"/>
      <c r="H14" s="208"/>
      <c r="I14" s="211"/>
    </row>
    <row r="15" spans="1:9" ht="14.25" x14ac:dyDescent="0.2">
      <c r="A15" s="183"/>
      <c r="B15" s="205"/>
      <c r="C15" s="171"/>
      <c r="D15" s="171"/>
      <c r="E15" s="171"/>
      <c r="F15" s="171"/>
      <c r="G15" s="208"/>
      <c r="H15" s="208"/>
      <c r="I15" s="211"/>
    </row>
    <row r="16" spans="1:9" ht="14.25" x14ac:dyDescent="0.2">
      <c r="A16" s="97"/>
      <c r="B16" s="46"/>
      <c r="C16" s="147"/>
      <c r="D16" s="147"/>
      <c r="E16" s="147"/>
      <c r="F16" s="147"/>
      <c r="G16" s="103"/>
      <c r="H16" s="103"/>
      <c r="I16" s="104"/>
    </row>
    <row r="17" spans="1:9" ht="15" x14ac:dyDescent="0.25">
      <c r="A17" s="184"/>
      <c r="B17" s="379" t="s">
        <v>915</v>
      </c>
      <c r="C17" s="379"/>
      <c r="D17" s="379"/>
      <c r="E17" s="379"/>
      <c r="F17" s="379"/>
      <c r="G17" s="379"/>
      <c r="H17" s="379"/>
      <c r="I17" s="380"/>
    </row>
    <row r="18" spans="1:9" ht="14.25" x14ac:dyDescent="0.2">
      <c r="A18" s="108"/>
      <c r="B18" s="135"/>
      <c r="C18" s="293" t="s">
        <v>814</v>
      </c>
      <c r="D18" s="293"/>
      <c r="E18" s="293"/>
      <c r="F18" s="293"/>
      <c r="G18" s="370"/>
      <c r="H18" s="370"/>
      <c r="I18" s="104"/>
    </row>
    <row r="19" spans="1:9" ht="14.25" x14ac:dyDescent="0.2">
      <c r="A19" s="108"/>
      <c r="B19" s="135"/>
      <c r="C19" s="292" t="s">
        <v>815</v>
      </c>
      <c r="D19" s="292"/>
      <c r="E19" s="292"/>
      <c r="F19" s="292"/>
      <c r="G19" s="381"/>
      <c r="H19" s="381"/>
      <c r="I19" s="104"/>
    </row>
    <row r="20" spans="1:9" ht="15" x14ac:dyDescent="0.25">
      <c r="A20" s="108"/>
      <c r="B20" s="135"/>
      <c r="C20" s="294" t="s">
        <v>828</v>
      </c>
      <c r="D20" s="294"/>
      <c r="E20" s="294"/>
      <c r="F20" s="294"/>
      <c r="G20" s="387">
        <f>SUM(G18:H19)</f>
        <v>0</v>
      </c>
      <c r="H20" s="387"/>
      <c r="I20" s="104"/>
    </row>
    <row r="21" spans="1:9" ht="15" x14ac:dyDescent="0.25">
      <c r="A21" s="108"/>
      <c r="B21" s="135"/>
      <c r="C21" s="182"/>
      <c r="D21" s="182"/>
      <c r="E21" s="182"/>
      <c r="F21" s="182"/>
      <c r="G21" s="132"/>
      <c r="H21" s="132"/>
      <c r="I21" s="104"/>
    </row>
    <row r="22" spans="1:9" ht="15" x14ac:dyDescent="0.25">
      <c r="A22" s="108"/>
      <c r="B22" s="135"/>
      <c r="C22" s="182"/>
      <c r="D22" s="182"/>
      <c r="E22" s="182"/>
      <c r="F22" s="182"/>
      <c r="G22" s="132"/>
      <c r="H22" s="132"/>
      <c r="I22" s="104"/>
    </row>
    <row r="23" spans="1:9" x14ac:dyDescent="0.2">
      <c r="A23" s="97"/>
      <c r="B23" s="46"/>
      <c r="C23" s="103"/>
      <c r="D23" s="103"/>
      <c r="E23" s="103"/>
      <c r="F23" s="103"/>
      <c r="G23" s="103"/>
      <c r="H23" s="103"/>
      <c r="I23" s="104"/>
    </row>
    <row r="24" spans="1:9" ht="15" x14ac:dyDescent="0.2">
      <c r="A24" s="184"/>
      <c r="B24" s="194" t="s">
        <v>891</v>
      </c>
      <c r="C24" s="194"/>
      <c r="D24" s="194"/>
      <c r="E24" s="194"/>
      <c r="F24" s="194"/>
      <c r="G24" s="194"/>
      <c r="H24" s="194"/>
      <c r="I24" s="185"/>
    </row>
    <row r="25" spans="1:9" ht="14.25" x14ac:dyDescent="0.2">
      <c r="A25" s="108"/>
      <c r="B25" s="135"/>
      <c r="C25" s="293" t="s">
        <v>819</v>
      </c>
      <c r="D25" s="293"/>
      <c r="E25" s="293"/>
      <c r="F25" s="293"/>
      <c r="G25" s="370"/>
      <c r="H25" s="370"/>
      <c r="I25" s="104"/>
    </row>
    <row r="26" spans="1:9" ht="14.25" x14ac:dyDescent="0.2">
      <c r="A26" s="108"/>
      <c r="B26" s="135"/>
      <c r="C26" s="292" t="s">
        <v>818</v>
      </c>
      <c r="D26" s="292"/>
      <c r="E26" s="292"/>
      <c r="F26" s="292"/>
      <c r="G26" s="388"/>
      <c r="H26" s="388"/>
      <c r="I26" s="104"/>
    </row>
    <row r="27" spans="1:9" ht="14.25" x14ac:dyDescent="0.2">
      <c r="A27" s="108"/>
      <c r="B27" s="135"/>
      <c r="C27" s="293" t="s">
        <v>817</v>
      </c>
      <c r="D27" s="293"/>
      <c r="E27" s="293"/>
      <c r="F27" s="293"/>
      <c r="G27" s="370"/>
      <c r="H27" s="370"/>
      <c r="I27" s="104"/>
    </row>
    <row r="28" spans="1:9" ht="14.25" x14ac:dyDescent="0.2">
      <c r="A28" s="108"/>
      <c r="B28" s="135"/>
      <c r="C28" s="303" t="s">
        <v>512</v>
      </c>
      <c r="D28" s="303"/>
      <c r="E28" s="303"/>
      <c r="F28" s="303"/>
      <c r="G28" s="381"/>
      <c r="H28" s="381"/>
      <c r="I28" s="104"/>
    </row>
    <row r="29" spans="1:9" ht="15" x14ac:dyDescent="0.25">
      <c r="A29" s="108"/>
      <c r="B29" s="135"/>
      <c r="C29" s="294" t="s">
        <v>828</v>
      </c>
      <c r="D29" s="294"/>
      <c r="E29" s="294"/>
      <c r="F29" s="294"/>
      <c r="G29" s="387">
        <f>SUM(G25:H28)</f>
        <v>0</v>
      </c>
      <c r="H29" s="387"/>
      <c r="I29" s="151"/>
    </row>
    <row r="30" spans="1:9" x14ac:dyDescent="0.2">
      <c r="A30" s="108"/>
      <c r="B30" s="135"/>
      <c r="C30" s="135"/>
      <c r="D30" s="152"/>
      <c r="E30" s="152"/>
      <c r="F30" s="152"/>
      <c r="G30" s="152"/>
      <c r="H30" s="152"/>
      <c r="I30" s="153"/>
    </row>
    <row r="31" spans="1:9" x14ac:dyDescent="0.2">
      <c r="A31" s="108"/>
      <c r="B31" s="135"/>
      <c r="C31" s="135"/>
      <c r="D31" s="152"/>
      <c r="E31" s="152"/>
      <c r="F31" s="152"/>
      <c r="G31" s="152"/>
      <c r="H31" s="152"/>
      <c r="I31" s="153"/>
    </row>
    <row r="32" spans="1:9" x14ac:dyDescent="0.2">
      <c r="A32" s="109"/>
      <c r="B32" s="155"/>
      <c r="C32" s="155"/>
      <c r="D32" s="156"/>
      <c r="E32" s="156"/>
      <c r="F32" s="156"/>
      <c r="G32" s="156"/>
      <c r="H32" s="156"/>
      <c r="I32" s="157"/>
    </row>
    <row r="33" spans="1:9" x14ac:dyDescent="0.2">
      <c r="A33" s="135"/>
      <c r="B33" s="135"/>
      <c r="C33" s="135"/>
      <c r="D33" s="152"/>
      <c r="E33" s="152"/>
      <c r="F33" s="152"/>
      <c r="G33" s="152"/>
      <c r="H33" s="152"/>
      <c r="I33" s="152"/>
    </row>
    <row r="34" spans="1:9" x14ac:dyDescent="0.2">
      <c r="A34" s="135"/>
      <c r="B34" s="135"/>
      <c r="C34" s="135"/>
      <c r="D34" s="152"/>
      <c r="E34" s="152"/>
      <c r="F34" s="152"/>
      <c r="G34" s="152"/>
      <c r="H34" s="152"/>
      <c r="I34" s="152"/>
    </row>
  </sheetData>
  <sheetProtection sheet="1" selectLockedCells="1"/>
  <mergeCells count="32">
    <mergeCell ref="A5:I5"/>
    <mergeCell ref="G11:H11"/>
    <mergeCell ref="C12:F12"/>
    <mergeCell ref="G12:H12"/>
    <mergeCell ref="B9:C9"/>
    <mergeCell ref="E9:G9"/>
    <mergeCell ref="C28:F28"/>
    <mergeCell ref="G28:H28"/>
    <mergeCell ref="C29:F29"/>
    <mergeCell ref="G29:H29"/>
    <mergeCell ref="C20:F20"/>
    <mergeCell ref="G20:H20"/>
    <mergeCell ref="C25:F25"/>
    <mergeCell ref="G25:H25"/>
    <mergeCell ref="C26:F26"/>
    <mergeCell ref="G26:H26"/>
    <mergeCell ref="G1:I1"/>
    <mergeCell ref="A1:F1"/>
    <mergeCell ref="C27:F27"/>
    <mergeCell ref="G27:H27"/>
    <mergeCell ref="C13:F13"/>
    <mergeCell ref="G13:H13"/>
    <mergeCell ref="B17:I17"/>
    <mergeCell ref="C18:F18"/>
    <mergeCell ref="G18:H18"/>
    <mergeCell ref="C19:F19"/>
    <mergeCell ref="G19:H19"/>
    <mergeCell ref="C10:F10"/>
    <mergeCell ref="G10:H10"/>
    <mergeCell ref="C11:F11"/>
    <mergeCell ref="A3:I3"/>
    <mergeCell ref="A4:I4"/>
  </mergeCells>
  <hyperlinks>
    <hyperlink ref="A5" r:id="rId1"/>
  </hyperlinks>
  <pageMargins left="0.7" right="0.7" top="0.75" bottom="0.75" header="0.3" footer="0.3"/>
  <pageSetup orientation="portrait" r:id="rId2"/>
  <headerFooter>
    <oddFooter>&amp;L&amp;7&amp;Z&amp;F
Arrest Report Tab</oddFooter>
  </headerFooter>
  <ignoredErrors>
    <ignoredError sqref="G1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88"/>
  <sheetViews>
    <sheetView zoomScaleNormal="100" workbookViewId="0">
      <selection activeCell="A8" sqref="A8:J56"/>
    </sheetView>
  </sheetViews>
  <sheetFormatPr defaultRowHeight="12.75" x14ac:dyDescent="0.2"/>
  <cols>
    <col min="1" max="11" width="9.140625" style="4"/>
  </cols>
  <sheetData>
    <row r="1" spans="1:15" ht="15.75" x14ac:dyDescent="0.25">
      <c r="A1" s="299" t="s">
        <v>886</v>
      </c>
      <c r="B1" s="300"/>
      <c r="C1" s="300"/>
      <c r="D1" s="300"/>
      <c r="E1" s="300"/>
      <c r="F1" s="300"/>
      <c r="G1" s="300"/>
      <c r="H1" s="414">
        <f>'CONTACT INFORMATION'!$A$24</f>
        <v>0</v>
      </c>
      <c r="I1" s="414"/>
      <c r="J1" s="415"/>
      <c r="K1" s="170"/>
      <c r="L1" s="3"/>
    </row>
    <row r="2" spans="1:15" s="180" customFormat="1" ht="7.5" customHeight="1" x14ac:dyDescent="0.25">
      <c r="A2" s="58"/>
      <c r="B2" s="58"/>
      <c r="C2" s="58"/>
      <c r="D2" s="58"/>
      <c r="E2" s="58"/>
      <c r="F2" s="58"/>
      <c r="G2" s="58"/>
      <c r="H2" s="58"/>
      <c r="I2" s="58"/>
      <c r="J2" s="58"/>
      <c r="K2" s="178"/>
      <c r="L2" s="179"/>
    </row>
    <row r="3" spans="1:15" ht="15" x14ac:dyDescent="0.25">
      <c r="A3" s="402" t="s">
        <v>851</v>
      </c>
      <c r="B3" s="403"/>
      <c r="C3" s="403"/>
      <c r="D3" s="403"/>
      <c r="E3" s="403"/>
      <c r="F3" s="403"/>
      <c r="G3" s="403"/>
      <c r="H3" s="403"/>
      <c r="I3" s="403"/>
      <c r="J3" s="404"/>
    </row>
    <row r="4" spans="1:15" s="177" customFormat="1" ht="15" x14ac:dyDescent="0.25">
      <c r="A4" s="214"/>
      <c r="B4" s="215"/>
      <c r="C4" s="215"/>
      <c r="D4" s="215"/>
      <c r="E4" s="215"/>
      <c r="F4" s="215"/>
      <c r="G4" s="215"/>
      <c r="H4" s="215"/>
      <c r="I4" s="215"/>
      <c r="J4" s="216"/>
      <c r="K4" s="176"/>
    </row>
    <row r="5" spans="1:15" s="1" customFormat="1" ht="15" customHeight="1" x14ac:dyDescent="0.2">
      <c r="A5" s="405" t="s">
        <v>854</v>
      </c>
      <c r="B5" s="406"/>
      <c r="C5" s="406"/>
      <c r="D5" s="406"/>
      <c r="E5" s="406"/>
      <c r="F5" s="406"/>
      <c r="G5" s="406"/>
      <c r="H5" s="406"/>
      <c r="I5" s="406"/>
      <c r="J5" s="407"/>
      <c r="K5" s="161"/>
    </row>
    <row r="6" spans="1:15" s="1" customFormat="1" ht="15" customHeight="1" x14ac:dyDescent="0.2">
      <c r="A6" s="408"/>
      <c r="B6" s="409"/>
      <c r="C6" s="409"/>
      <c r="D6" s="409"/>
      <c r="E6" s="409"/>
      <c r="F6" s="409"/>
      <c r="G6" s="409"/>
      <c r="H6" s="409"/>
      <c r="I6" s="409"/>
      <c r="J6" s="410"/>
      <c r="K6" s="161"/>
    </row>
    <row r="7" spans="1:15" s="1" customFormat="1" ht="15" customHeight="1" x14ac:dyDescent="0.2">
      <c r="A7" s="411"/>
      <c r="B7" s="412"/>
      <c r="C7" s="412"/>
      <c r="D7" s="412"/>
      <c r="E7" s="412"/>
      <c r="F7" s="412"/>
      <c r="G7" s="412"/>
      <c r="H7" s="412"/>
      <c r="I7" s="412"/>
      <c r="J7" s="413"/>
      <c r="K7" s="161"/>
    </row>
    <row r="8" spans="1:15" s="1" customFormat="1" ht="15" customHeight="1" x14ac:dyDescent="0.2">
      <c r="A8" s="393"/>
      <c r="B8" s="394"/>
      <c r="C8" s="394"/>
      <c r="D8" s="394"/>
      <c r="E8" s="394"/>
      <c r="F8" s="394"/>
      <c r="G8" s="394"/>
      <c r="H8" s="394"/>
      <c r="I8" s="394"/>
      <c r="J8" s="395"/>
      <c r="K8" s="161"/>
      <c r="O8" s="175"/>
    </row>
    <row r="9" spans="1:15" s="1" customFormat="1" ht="15" customHeight="1" x14ac:dyDescent="0.2">
      <c r="A9" s="396"/>
      <c r="B9" s="397"/>
      <c r="C9" s="397"/>
      <c r="D9" s="397"/>
      <c r="E9" s="397"/>
      <c r="F9" s="397"/>
      <c r="G9" s="397"/>
      <c r="H9" s="397"/>
      <c r="I9" s="397"/>
      <c r="J9" s="398"/>
      <c r="K9" s="161"/>
    </row>
    <row r="10" spans="1:15" ht="14.25" customHeight="1" x14ac:dyDescent="0.2">
      <c r="A10" s="396"/>
      <c r="B10" s="397"/>
      <c r="C10" s="397"/>
      <c r="D10" s="397"/>
      <c r="E10" s="397"/>
      <c r="F10" s="397"/>
      <c r="G10" s="397"/>
      <c r="H10" s="397"/>
      <c r="I10" s="397"/>
      <c r="J10" s="398"/>
    </row>
    <row r="11" spans="1:15" x14ac:dyDescent="0.2">
      <c r="A11" s="396"/>
      <c r="B11" s="397"/>
      <c r="C11" s="397"/>
      <c r="D11" s="397"/>
      <c r="E11" s="397"/>
      <c r="F11" s="397"/>
      <c r="G11" s="397"/>
      <c r="H11" s="397"/>
      <c r="I11" s="397"/>
      <c r="J11" s="398"/>
    </row>
    <row r="12" spans="1:15" x14ac:dyDescent="0.2">
      <c r="A12" s="396"/>
      <c r="B12" s="397"/>
      <c r="C12" s="397"/>
      <c r="D12" s="397"/>
      <c r="E12" s="397"/>
      <c r="F12" s="397"/>
      <c r="G12" s="397"/>
      <c r="H12" s="397"/>
      <c r="I12" s="397"/>
      <c r="J12" s="398"/>
    </row>
    <row r="13" spans="1:15" x14ac:dyDescent="0.2">
      <c r="A13" s="396"/>
      <c r="B13" s="397"/>
      <c r="C13" s="397"/>
      <c r="D13" s="397"/>
      <c r="E13" s="397"/>
      <c r="F13" s="397"/>
      <c r="G13" s="397"/>
      <c r="H13" s="397"/>
      <c r="I13" s="397"/>
      <c r="J13" s="398"/>
    </row>
    <row r="14" spans="1:15" x14ac:dyDescent="0.2">
      <c r="A14" s="396"/>
      <c r="B14" s="397"/>
      <c r="C14" s="397"/>
      <c r="D14" s="397"/>
      <c r="E14" s="397"/>
      <c r="F14" s="397"/>
      <c r="G14" s="397"/>
      <c r="H14" s="397"/>
      <c r="I14" s="397"/>
      <c r="J14" s="398"/>
    </row>
    <row r="15" spans="1:15" x14ac:dyDescent="0.2">
      <c r="A15" s="396"/>
      <c r="B15" s="397"/>
      <c r="C15" s="397"/>
      <c r="D15" s="397"/>
      <c r="E15" s="397"/>
      <c r="F15" s="397"/>
      <c r="G15" s="397"/>
      <c r="H15" s="397"/>
      <c r="I15" s="397"/>
      <c r="J15" s="398"/>
    </row>
    <row r="16" spans="1:15" x14ac:dyDescent="0.2">
      <c r="A16" s="396"/>
      <c r="B16" s="397"/>
      <c r="C16" s="397"/>
      <c r="D16" s="397"/>
      <c r="E16" s="397"/>
      <c r="F16" s="397"/>
      <c r="G16" s="397"/>
      <c r="H16" s="397"/>
      <c r="I16" s="397"/>
      <c r="J16" s="398"/>
    </row>
    <row r="17" spans="1:10" x14ac:dyDescent="0.2">
      <c r="A17" s="396"/>
      <c r="B17" s="397"/>
      <c r="C17" s="397"/>
      <c r="D17" s="397"/>
      <c r="E17" s="397"/>
      <c r="F17" s="397"/>
      <c r="G17" s="397"/>
      <c r="H17" s="397"/>
      <c r="I17" s="397"/>
      <c r="J17" s="398"/>
    </row>
    <row r="18" spans="1:10" x14ac:dyDescent="0.2">
      <c r="A18" s="396"/>
      <c r="B18" s="397"/>
      <c r="C18" s="397"/>
      <c r="D18" s="397"/>
      <c r="E18" s="397"/>
      <c r="F18" s="397"/>
      <c r="G18" s="397"/>
      <c r="H18" s="397"/>
      <c r="I18" s="397"/>
      <c r="J18" s="398"/>
    </row>
    <row r="19" spans="1:10" x14ac:dyDescent="0.2">
      <c r="A19" s="396"/>
      <c r="B19" s="397"/>
      <c r="C19" s="397"/>
      <c r="D19" s="397"/>
      <c r="E19" s="397"/>
      <c r="F19" s="397"/>
      <c r="G19" s="397"/>
      <c r="H19" s="397"/>
      <c r="I19" s="397"/>
      <c r="J19" s="398"/>
    </row>
    <row r="20" spans="1:10" x14ac:dyDescent="0.2">
      <c r="A20" s="396"/>
      <c r="B20" s="397"/>
      <c r="C20" s="397"/>
      <c r="D20" s="397"/>
      <c r="E20" s="397"/>
      <c r="F20" s="397"/>
      <c r="G20" s="397"/>
      <c r="H20" s="397"/>
      <c r="I20" s="397"/>
      <c r="J20" s="398"/>
    </row>
    <row r="21" spans="1:10" x14ac:dyDescent="0.2">
      <c r="A21" s="396"/>
      <c r="B21" s="397"/>
      <c r="C21" s="397"/>
      <c r="D21" s="397"/>
      <c r="E21" s="397"/>
      <c r="F21" s="397"/>
      <c r="G21" s="397"/>
      <c r="H21" s="397"/>
      <c r="I21" s="397"/>
      <c r="J21" s="398"/>
    </row>
    <row r="22" spans="1:10" x14ac:dyDescent="0.2">
      <c r="A22" s="396"/>
      <c r="B22" s="397"/>
      <c r="C22" s="397"/>
      <c r="D22" s="397"/>
      <c r="E22" s="397"/>
      <c r="F22" s="397"/>
      <c r="G22" s="397"/>
      <c r="H22" s="397"/>
      <c r="I22" s="397"/>
      <c r="J22" s="398"/>
    </row>
    <row r="23" spans="1:10" x14ac:dyDescent="0.2">
      <c r="A23" s="396"/>
      <c r="B23" s="397"/>
      <c r="C23" s="397"/>
      <c r="D23" s="397"/>
      <c r="E23" s="397"/>
      <c r="F23" s="397"/>
      <c r="G23" s="397"/>
      <c r="H23" s="397"/>
      <c r="I23" s="397"/>
      <c r="J23" s="398"/>
    </row>
    <row r="24" spans="1:10" x14ac:dyDescent="0.2">
      <c r="A24" s="396"/>
      <c r="B24" s="397"/>
      <c r="C24" s="397"/>
      <c r="D24" s="397"/>
      <c r="E24" s="397"/>
      <c r="F24" s="397"/>
      <c r="G24" s="397"/>
      <c r="H24" s="397"/>
      <c r="I24" s="397"/>
      <c r="J24" s="398"/>
    </row>
    <row r="25" spans="1:10" x14ac:dyDescent="0.2">
      <c r="A25" s="396"/>
      <c r="B25" s="397"/>
      <c r="C25" s="397"/>
      <c r="D25" s="397"/>
      <c r="E25" s="397"/>
      <c r="F25" s="397"/>
      <c r="G25" s="397"/>
      <c r="H25" s="397"/>
      <c r="I25" s="397"/>
      <c r="J25" s="398"/>
    </row>
    <row r="26" spans="1:10" x14ac:dyDescent="0.2">
      <c r="A26" s="396"/>
      <c r="B26" s="397"/>
      <c r="C26" s="397"/>
      <c r="D26" s="397"/>
      <c r="E26" s="397"/>
      <c r="F26" s="397"/>
      <c r="G26" s="397"/>
      <c r="H26" s="397"/>
      <c r="I26" s="397"/>
      <c r="J26" s="398"/>
    </row>
    <row r="27" spans="1:10" x14ac:dyDescent="0.2">
      <c r="A27" s="396"/>
      <c r="B27" s="397"/>
      <c r="C27" s="397"/>
      <c r="D27" s="397"/>
      <c r="E27" s="397"/>
      <c r="F27" s="397"/>
      <c r="G27" s="397"/>
      <c r="H27" s="397"/>
      <c r="I27" s="397"/>
      <c r="J27" s="398"/>
    </row>
    <row r="28" spans="1:10" x14ac:dyDescent="0.2">
      <c r="A28" s="396"/>
      <c r="B28" s="397"/>
      <c r="C28" s="397"/>
      <c r="D28" s="397"/>
      <c r="E28" s="397"/>
      <c r="F28" s="397"/>
      <c r="G28" s="397"/>
      <c r="H28" s="397"/>
      <c r="I28" s="397"/>
      <c r="J28" s="398"/>
    </row>
    <row r="29" spans="1:10" x14ac:dyDescent="0.2">
      <c r="A29" s="396"/>
      <c r="B29" s="397"/>
      <c r="C29" s="397"/>
      <c r="D29" s="397"/>
      <c r="E29" s="397"/>
      <c r="F29" s="397"/>
      <c r="G29" s="397"/>
      <c r="H29" s="397"/>
      <c r="I29" s="397"/>
      <c r="J29" s="398"/>
    </row>
    <row r="30" spans="1:10" x14ac:dyDescent="0.2">
      <c r="A30" s="396"/>
      <c r="B30" s="397"/>
      <c r="C30" s="397"/>
      <c r="D30" s="397"/>
      <c r="E30" s="397"/>
      <c r="F30" s="397"/>
      <c r="G30" s="397"/>
      <c r="H30" s="397"/>
      <c r="I30" s="397"/>
      <c r="J30" s="398"/>
    </row>
    <row r="31" spans="1:10" x14ac:dyDescent="0.2">
      <c r="A31" s="396"/>
      <c r="B31" s="397"/>
      <c r="C31" s="397"/>
      <c r="D31" s="397"/>
      <c r="E31" s="397"/>
      <c r="F31" s="397"/>
      <c r="G31" s="397"/>
      <c r="H31" s="397"/>
      <c r="I31" s="397"/>
      <c r="J31" s="398"/>
    </row>
    <row r="32" spans="1:10" x14ac:dyDescent="0.2">
      <c r="A32" s="396"/>
      <c r="B32" s="397"/>
      <c r="C32" s="397"/>
      <c r="D32" s="397"/>
      <c r="E32" s="397"/>
      <c r="F32" s="397"/>
      <c r="G32" s="397"/>
      <c r="H32" s="397"/>
      <c r="I32" s="397"/>
      <c r="J32" s="398"/>
    </row>
    <row r="33" spans="1:10" x14ac:dyDescent="0.2">
      <c r="A33" s="396"/>
      <c r="B33" s="397"/>
      <c r="C33" s="397"/>
      <c r="D33" s="397"/>
      <c r="E33" s="397"/>
      <c r="F33" s="397"/>
      <c r="G33" s="397"/>
      <c r="H33" s="397"/>
      <c r="I33" s="397"/>
      <c r="J33" s="398"/>
    </row>
    <row r="34" spans="1:10" x14ac:dyDescent="0.2">
      <c r="A34" s="396"/>
      <c r="B34" s="397"/>
      <c r="C34" s="397"/>
      <c r="D34" s="397"/>
      <c r="E34" s="397"/>
      <c r="F34" s="397"/>
      <c r="G34" s="397"/>
      <c r="H34" s="397"/>
      <c r="I34" s="397"/>
      <c r="J34" s="398"/>
    </row>
    <row r="35" spans="1:10" x14ac:dyDescent="0.2">
      <c r="A35" s="396"/>
      <c r="B35" s="397"/>
      <c r="C35" s="397"/>
      <c r="D35" s="397"/>
      <c r="E35" s="397"/>
      <c r="F35" s="397"/>
      <c r="G35" s="397"/>
      <c r="H35" s="397"/>
      <c r="I35" s="397"/>
      <c r="J35" s="398"/>
    </row>
    <row r="36" spans="1:10" x14ac:dyDescent="0.2">
      <c r="A36" s="396"/>
      <c r="B36" s="397"/>
      <c r="C36" s="397"/>
      <c r="D36" s="397"/>
      <c r="E36" s="397"/>
      <c r="F36" s="397"/>
      <c r="G36" s="397"/>
      <c r="H36" s="397"/>
      <c r="I36" s="397"/>
      <c r="J36" s="398"/>
    </row>
    <row r="37" spans="1:10" x14ac:dyDescent="0.2">
      <c r="A37" s="396"/>
      <c r="B37" s="397"/>
      <c r="C37" s="397"/>
      <c r="D37" s="397"/>
      <c r="E37" s="397"/>
      <c r="F37" s="397"/>
      <c r="G37" s="397"/>
      <c r="H37" s="397"/>
      <c r="I37" s="397"/>
      <c r="J37" s="398"/>
    </row>
    <row r="38" spans="1:10" x14ac:dyDescent="0.2">
      <c r="A38" s="396"/>
      <c r="B38" s="397"/>
      <c r="C38" s="397"/>
      <c r="D38" s="397"/>
      <c r="E38" s="397"/>
      <c r="F38" s="397"/>
      <c r="G38" s="397"/>
      <c r="H38" s="397"/>
      <c r="I38" s="397"/>
      <c r="J38" s="398"/>
    </row>
    <row r="39" spans="1:10" x14ac:dyDescent="0.2">
      <c r="A39" s="396"/>
      <c r="B39" s="397"/>
      <c r="C39" s="397"/>
      <c r="D39" s="397"/>
      <c r="E39" s="397"/>
      <c r="F39" s="397"/>
      <c r="G39" s="397"/>
      <c r="H39" s="397"/>
      <c r="I39" s="397"/>
      <c r="J39" s="398"/>
    </row>
    <row r="40" spans="1:10" x14ac:dyDescent="0.2">
      <c r="A40" s="396"/>
      <c r="B40" s="397"/>
      <c r="C40" s="397"/>
      <c r="D40" s="397"/>
      <c r="E40" s="397"/>
      <c r="F40" s="397"/>
      <c r="G40" s="397"/>
      <c r="H40" s="397"/>
      <c r="I40" s="397"/>
      <c r="J40" s="398"/>
    </row>
    <row r="41" spans="1:10" x14ac:dyDescent="0.2">
      <c r="A41" s="396"/>
      <c r="B41" s="397"/>
      <c r="C41" s="397"/>
      <c r="D41" s="397"/>
      <c r="E41" s="397"/>
      <c r="F41" s="397"/>
      <c r="G41" s="397"/>
      <c r="H41" s="397"/>
      <c r="I41" s="397"/>
      <c r="J41" s="398"/>
    </row>
    <row r="42" spans="1:10" x14ac:dyDescent="0.2">
      <c r="A42" s="396"/>
      <c r="B42" s="397"/>
      <c r="C42" s="397"/>
      <c r="D42" s="397"/>
      <c r="E42" s="397"/>
      <c r="F42" s="397"/>
      <c r="G42" s="397"/>
      <c r="H42" s="397"/>
      <c r="I42" s="397"/>
      <c r="J42" s="398"/>
    </row>
    <row r="43" spans="1:10" x14ac:dyDescent="0.2">
      <c r="A43" s="396"/>
      <c r="B43" s="397"/>
      <c r="C43" s="397"/>
      <c r="D43" s="397"/>
      <c r="E43" s="397"/>
      <c r="F43" s="397"/>
      <c r="G43" s="397"/>
      <c r="H43" s="397"/>
      <c r="I43" s="397"/>
      <c r="J43" s="398"/>
    </row>
    <row r="44" spans="1:10" x14ac:dyDescent="0.2">
      <c r="A44" s="396"/>
      <c r="B44" s="397"/>
      <c r="C44" s="397"/>
      <c r="D44" s="397"/>
      <c r="E44" s="397"/>
      <c r="F44" s="397"/>
      <c r="G44" s="397"/>
      <c r="H44" s="397"/>
      <c r="I44" s="397"/>
      <c r="J44" s="398"/>
    </row>
    <row r="45" spans="1:10" x14ac:dyDescent="0.2">
      <c r="A45" s="396"/>
      <c r="B45" s="397"/>
      <c r="C45" s="397"/>
      <c r="D45" s="397"/>
      <c r="E45" s="397"/>
      <c r="F45" s="397"/>
      <c r="G45" s="397"/>
      <c r="H45" s="397"/>
      <c r="I45" s="397"/>
      <c r="J45" s="398"/>
    </row>
    <row r="46" spans="1:10" x14ac:dyDescent="0.2">
      <c r="A46" s="396"/>
      <c r="B46" s="397"/>
      <c r="C46" s="397"/>
      <c r="D46" s="397"/>
      <c r="E46" s="397"/>
      <c r="F46" s="397"/>
      <c r="G46" s="397"/>
      <c r="H46" s="397"/>
      <c r="I46" s="397"/>
      <c r="J46" s="398"/>
    </row>
    <row r="47" spans="1:10" x14ac:dyDescent="0.2">
      <c r="A47" s="396"/>
      <c r="B47" s="397"/>
      <c r="C47" s="397"/>
      <c r="D47" s="397"/>
      <c r="E47" s="397"/>
      <c r="F47" s="397"/>
      <c r="G47" s="397"/>
      <c r="H47" s="397"/>
      <c r="I47" s="397"/>
      <c r="J47" s="398"/>
    </row>
    <row r="48" spans="1:10" x14ac:dyDescent="0.2">
      <c r="A48" s="396"/>
      <c r="B48" s="397"/>
      <c r="C48" s="397"/>
      <c r="D48" s="397"/>
      <c r="E48" s="397"/>
      <c r="F48" s="397"/>
      <c r="G48" s="397"/>
      <c r="H48" s="397"/>
      <c r="I48" s="397"/>
      <c r="J48" s="398"/>
    </row>
    <row r="49" spans="1:10" x14ac:dyDescent="0.2">
      <c r="A49" s="396"/>
      <c r="B49" s="397"/>
      <c r="C49" s="397"/>
      <c r="D49" s="397"/>
      <c r="E49" s="397"/>
      <c r="F49" s="397"/>
      <c r="G49" s="397"/>
      <c r="H49" s="397"/>
      <c r="I49" s="397"/>
      <c r="J49" s="398"/>
    </row>
    <row r="50" spans="1:10" x14ac:dyDescent="0.2">
      <c r="A50" s="396"/>
      <c r="B50" s="397"/>
      <c r="C50" s="397"/>
      <c r="D50" s="397"/>
      <c r="E50" s="397"/>
      <c r="F50" s="397"/>
      <c r="G50" s="397"/>
      <c r="H50" s="397"/>
      <c r="I50" s="397"/>
      <c r="J50" s="398"/>
    </row>
    <row r="51" spans="1:10" x14ac:dyDescent="0.2">
      <c r="A51" s="396"/>
      <c r="B51" s="397"/>
      <c r="C51" s="397"/>
      <c r="D51" s="397"/>
      <c r="E51" s="397"/>
      <c r="F51" s="397"/>
      <c r="G51" s="397"/>
      <c r="H51" s="397"/>
      <c r="I51" s="397"/>
      <c r="J51" s="398"/>
    </row>
    <row r="52" spans="1:10" x14ac:dyDescent="0.2">
      <c r="A52" s="396"/>
      <c r="B52" s="397"/>
      <c r="C52" s="397"/>
      <c r="D52" s="397"/>
      <c r="E52" s="397"/>
      <c r="F52" s="397"/>
      <c r="G52" s="397"/>
      <c r="H52" s="397"/>
      <c r="I52" s="397"/>
      <c r="J52" s="398"/>
    </row>
    <row r="53" spans="1:10" x14ac:dyDescent="0.2">
      <c r="A53" s="396"/>
      <c r="B53" s="397"/>
      <c r="C53" s="397"/>
      <c r="D53" s="397"/>
      <c r="E53" s="397"/>
      <c r="F53" s="397"/>
      <c r="G53" s="397"/>
      <c r="H53" s="397"/>
      <c r="I53" s="397"/>
      <c r="J53" s="398"/>
    </row>
    <row r="54" spans="1:10" x14ac:dyDescent="0.2">
      <c r="A54" s="396"/>
      <c r="B54" s="397"/>
      <c r="C54" s="397"/>
      <c r="D54" s="397"/>
      <c r="E54" s="397"/>
      <c r="F54" s="397"/>
      <c r="G54" s="397"/>
      <c r="H54" s="397"/>
      <c r="I54" s="397"/>
      <c r="J54" s="398"/>
    </row>
    <row r="55" spans="1:10" x14ac:dyDescent="0.2">
      <c r="A55" s="396"/>
      <c r="B55" s="397"/>
      <c r="C55" s="397"/>
      <c r="D55" s="397"/>
      <c r="E55" s="397"/>
      <c r="F55" s="397"/>
      <c r="G55" s="397"/>
      <c r="H55" s="397"/>
      <c r="I55" s="397"/>
      <c r="J55" s="398"/>
    </row>
    <row r="56" spans="1:10" x14ac:dyDescent="0.2">
      <c r="A56" s="399"/>
      <c r="B56" s="400"/>
      <c r="C56" s="400"/>
      <c r="D56" s="400"/>
      <c r="E56" s="400"/>
      <c r="F56" s="400"/>
      <c r="G56" s="400"/>
      <c r="H56" s="400"/>
      <c r="I56" s="400"/>
      <c r="J56" s="401"/>
    </row>
    <row r="87" spans="1:10" ht="13.5" customHeight="1" x14ac:dyDescent="0.2"/>
    <row r="88" spans="1:10" ht="0.75" hidden="1" customHeight="1" x14ac:dyDescent="0.2">
      <c r="A88" s="32"/>
      <c r="J88" s="174"/>
    </row>
  </sheetData>
  <sheetProtection sheet="1" selectLockedCells="1"/>
  <mergeCells count="5">
    <mergeCell ref="A8:J56"/>
    <mergeCell ref="A3:J3"/>
    <mergeCell ref="A5:J7"/>
    <mergeCell ref="A1:G1"/>
    <mergeCell ref="H1:J1"/>
  </mergeCells>
  <dataValidations xWindow="659" yWindow="283"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8:J56"/>
  </dataValidations>
  <printOptions horizontalCentered="1"/>
  <pageMargins left="0.7" right="0.7" top="0.5" bottom="0.5" header="0.3" footer="0.3"/>
  <pageSetup orientation="portrait" r:id="rId1"/>
  <headerFooter>
    <oddFooter>&amp;L&amp;7&amp;Z&amp;F
Trend Analysis Tab</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T1268"/>
  <sheetViews>
    <sheetView zoomScaleNormal="100" workbookViewId="0">
      <selection activeCell="E127" sqref="E127:J128"/>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3" max="13" width="9.140625" customWidth="1"/>
  </cols>
  <sheetData>
    <row r="1" spans="1:13" ht="15.75" customHeight="1" x14ac:dyDescent="0.25">
      <c r="A1" s="299" t="s">
        <v>888</v>
      </c>
      <c r="B1" s="300"/>
      <c r="C1" s="300"/>
      <c r="D1" s="300"/>
      <c r="E1" s="300"/>
      <c r="F1" s="300"/>
      <c r="G1" s="300"/>
      <c r="H1" s="414">
        <f>'CONTACT INFORMATION'!$A$24</f>
        <v>0</v>
      </c>
      <c r="I1" s="414"/>
      <c r="J1" s="415"/>
    </row>
    <row r="2" spans="1:13" ht="9" customHeight="1" x14ac:dyDescent="0.2">
      <c r="A2" s="219"/>
      <c r="B2" s="46"/>
      <c r="C2" s="46"/>
      <c r="D2" s="46"/>
      <c r="E2" s="46"/>
      <c r="F2" s="46"/>
      <c r="G2" s="46"/>
      <c r="H2" s="46"/>
      <c r="I2" s="46"/>
      <c r="J2" s="46"/>
    </row>
    <row r="3" spans="1:13" ht="12" customHeight="1" x14ac:dyDescent="0.2">
      <c r="A3" s="502" t="s">
        <v>856</v>
      </c>
      <c r="B3" s="502"/>
      <c r="C3" s="502"/>
      <c r="D3" s="502"/>
      <c r="E3" s="502"/>
      <c r="F3" s="502"/>
      <c r="G3" s="502"/>
      <c r="H3" s="502"/>
      <c r="I3" s="502"/>
      <c r="J3" s="502"/>
    </row>
    <row r="4" spans="1:13" ht="14.1" customHeight="1" x14ac:dyDescent="0.2">
      <c r="A4" s="502"/>
      <c r="B4" s="502"/>
      <c r="C4" s="502"/>
      <c r="D4" s="502"/>
      <c r="E4" s="502"/>
      <c r="F4" s="502"/>
      <c r="G4" s="502"/>
      <c r="H4" s="502"/>
      <c r="I4" s="502"/>
      <c r="J4" s="502"/>
    </row>
    <row r="5" spans="1:13" ht="14.1" customHeight="1" x14ac:dyDescent="0.2">
      <c r="A5" s="502"/>
      <c r="B5" s="502"/>
      <c r="C5" s="502"/>
      <c r="D5" s="502"/>
      <c r="E5" s="502"/>
      <c r="F5" s="502"/>
      <c r="G5" s="502"/>
      <c r="H5" s="502"/>
      <c r="I5" s="502"/>
      <c r="J5" s="502"/>
    </row>
    <row r="6" spans="1:13" ht="14.1" customHeight="1" x14ac:dyDescent="0.2">
      <c r="A6" s="502"/>
      <c r="B6" s="502"/>
      <c r="C6" s="502"/>
      <c r="D6" s="502"/>
      <c r="E6" s="502"/>
      <c r="F6" s="502"/>
      <c r="G6" s="502"/>
      <c r="H6" s="502"/>
      <c r="I6" s="502"/>
      <c r="J6" s="502"/>
      <c r="M6" s="4"/>
    </row>
    <row r="7" spans="1:13" ht="9" customHeight="1" x14ac:dyDescent="0.2">
      <c r="A7" s="502"/>
      <c r="B7" s="502"/>
      <c r="C7" s="502"/>
      <c r="D7" s="502"/>
      <c r="E7" s="502"/>
      <c r="F7" s="502"/>
      <c r="G7" s="502"/>
      <c r="H7" s="502"/>
      <c r="I7" s="502"/>
      <c r="J7" s="502"/>
      <c r="M7" s="4"/>
    </row>
    <row r="8" spans="1:13" ht="10.5" customHeight="1" x14ac:dyDescent="0.2"/>
    <row r="9" spans="1:13" ht="14.1" customHeight="1" x14ac:dyDescent="0.2">
      <c r="A9" s="231" t="s">
        <v>853</v>
      </c>
      <c r="B9" s="231"/>
      <c r="C9" s="231"/>
      <c r="D9" s="231"/>
      <c r="E9" s="231"/>
      <c r="F9" s="231"/>
      <c r="G9" s="231"/>
      <c r="H9" s="231"/>
      <c r="I9" s="231"/>
      <c r="J9" s="231"/>
    </row>
    <row r="10" spans="1:13" ht="14.1" customHeight="1" x14ac:dyDescent="0.2">
      <c r="A10" s="231"/>
      <c r="B10" s="231"/>
      <c r="C10" s="231"/>
      <c r="D10" s="231"/>
      <c r="E10" s="231"/>
      <c r="F10" s="231"/>
      <c r="G10" s="231"/>
      <c r="H10" s="231"/>
      <c r="I10" s="231"/>
      <c r="J10" s="231"/>
    </row>
    <row r="11" spans="1:13" ht="14.1" customHeight="1" x14ac:dyDescent="0.2">
      <c r="A11" s="231"/>
      <c r="B11" s="231"/>
      <c r="C11" s="231"/>
      <c r="D11" s="231"/>
      <c r="E11" s="231"/>
      <c r="F11" s="231"/>
      <c r="G11" s="231"/>
      <c r="H11" s="231"/>
      <c r="I11" s="231"/>
      <c r="J11" s="231"/>
    </row>
    <row r="12" spans="1:13" ht="12.75" customHeight="1" x14ac:dyDescent="0.2">
      <c r="A12" s="129"/>
      <c r="B12" s="129"/>
      <c r="C12" s="129"/>
      <c r="D12" s="129"/>
      <c r="E12" s="129"/>
      <c r="F12" s="129"/>
      <c r="G12" s="129"/>
      <c r="H12" s="129"/>
      <c r="I12" s="129"/>
      <c r="J12" s="129"/>
      <c r="M12" s="4"/>
    </row>
    <row r="13" spans="1:13" ht="15" x14ac:dyDescent="0.25">
      <c r="A13" s="504" t="s">
        <v>464</v>
      </c>
      <c r="B13" s="504"/>
      <c r="C13" s="504"/>
      <c r="D13" s="504"/>
      <c r="E13" s="504"/>
      <c r="F13" s="504"/>
      <c r="G13" s="504"/>
      <c r="H13" s="504"/>
      <c r="I13" s="504"/>
      <c r="J13" s="504"/>
    </row>
    <row r="14" spans="1:13" ht="18" customHeight="1" thickBot="1" x14ac:dyDescent="0.25">
      <c r="A14" s="48"/>
      <c r="B14" s="49" t="s">
        <v>466</v>
      </c>
      <c r="C14" s="481" t="s">
        <v>467</v>
      </c>
      <c r="D14" s="481"/>
      <c r="E14" s="481"/>
      <c r="F14" s="50"/>
      <c r="G14" s="49" t="s">
        <v>466</v>
      </c>
      <c r="H14" s="481" t="s">
        <v>467</v>
      </c>
      <c r="I14" s="481"/>
      <c r="J14" s="481"/>
    </row>
    <row r="15" spans="1:13" ht="12" customHeight="1" x14ac:dyDescent="0.2">
      <c r="A15" s="51" t="s">
        <v>465</v>
      </c>
      <c r="B15" s="52">
        <v>1</v>
      </c>
      <c r="C15" s="53" t="s">
        <v>468</v>
      </c>
      <c r="F15" s="53"/>
      <c r="G15" s="52">
        <v>5</v>
      </c>
      <c r="H15" s="53" t="s">
        <v>472</v>
      </c>
      <c r="I15" s="53"/>
      <c r="J15" s="53"/>
    </row>
    <row r="16" spans="1:13" ht="12" customHeight="1" x14ac:dyDescent="0.2">
      <c r="A16" s="53"/>
      <c r="B16" s="52">
        <v>2</v>
      </c>
      <c r="C16" s="53" t="s">
        <v>469</v>
      </c>
      <c r="F16" s="53"/>
      <c r="G16" s="52">
        <v>6</v>
      </c>
      <c r="H16" s="53" t="s">
        <v>473</v>
      </c>
      <c r="I16" s="53"/>
      <c r="J16" s="53"/>
    </row>
    <row r="17" spans="1:10" ht="12" customHeight="1" x14ac:dyDescent="0.2">
      <c r="A17" s="53"/>
      <c r="B17" s="52">
        <v>3</v>
      </c>
      <c r="C17" s="53" t="s">
        <v>470</v>
      </c>
      <c r="F17" s="53"/>
      <c r="G17" s="52">
        <v>7</v>
      </c>
      <c r="H17" s="53" t="s">
        <v>474</v>
      </c>
      <c r="I17" s="53"/>
      <c r="J17" s="53"/>
    </row>
    <row r="18" spans="1:10" ht="12" customHeight="1" x14ac:dyDescent="0.2">
      <c r="A18" s="53"/>
      <c r="B18" s="52">
        <v>4</v>
      </c>
      <c r="C18" s="53" t="s">
        <v>471</v>
      </c>
      <c r="F18" s="53"/>
      <c r="G18" s="53"/>
      <c r="H18" s="53"/>
      <c r="I18" s="53"/>
      <c r="J18" s="53"/>
    </row>
    <row r="19" spans="1:10" ht="10.5" customHeight="1" x14ac:dyDescent="0.2">
      <c r="A19" s="53"/>
      <c r="B19" s="52"/>
      <c r="C19" s="53"/>
      <c r="F19" s="53"/>
      <c r="G19" s="53"/>
      <c r="H19" s="53"/>
      <c r="I19" s="53"/>
      <c r="J19" s="53"/>
    </row>
    <row r="20" spans="1:10" ht="12" customHeight="1" thickBot="1" x14ac:dyDescent="0.25">
      <c r="A20" s="48"/>
      <c r="B20" s="49" t="s">
        <v>466</v>
      </c>
      <c r="C20" s="481" t="s">
        <v>467</v>
      </c>
      <c r="D20" s="481"/>
      <c r="E20" s="481"/>
      <c r="F20" s="54"/>
      <c r="G20" s="49" t="s">
        <v>466</v>
      </c>
      <c r="H20" s="481" t="s">
        <v>467</v>
      </c>
      <c r="I20" s="481"/>
      <c r="J20" s="481"/>
    </row>
    <row r="21" spans="1:10" ht="12" customHeight="1" x14ac:dyDescent="0.2">
      <c r="A21" s="55" t="s">
        <v>514</v>
      </c>
      <c r="B21" s="52">
        <v>8</v>
      </c>
      <c r="C21" s="53" t="s">
        <v>536</v>
      </c>
      <c r="F21" s="53"/>
      <c r="G21" s="52">
        <v>26</v>
      </c>
      <c r="H21" s="53" t="s">
        <v>858</v>
      </c>
      <c r="I21" s="53"/>
      <c r="J21" s="53"/>
    </row>
    <row r="22" spans="1:10" ht="12" customHeight="1" x14ac:dyDescent="0.2">
      <c r="A22" s="56" t="s">
        <v>515</v>
      </c>
      <c r="B22" s="52">
        <v>9</v>
      </c>
      <c r="C22" s="53" t="s">
        <v>475</v>
      </c>
      <c r="F22" s="53"/>
      <c r="G22" s="52"/>
      <c r="H22" s="53" t="s">
        <v>857</v>
      </c>
      <c r="I22" s="53"/>
      <c r="J22" s="53"/>
    </row>
    <row r="23" spans="1:10" ht="12" customHeight="1" x14ac:dyDescent="0.2">
      <c r="B23" s="52">
        <v>10</v>
      </c>
      <c r="C23" s="53" t="s">
        <v>476</v>
      </c>
      <c r="F23" s="53"/>
      <c r="G23" s="52">
        <v>27</v>
      </c>
      <c r="H23" s="53" t="s">
        <v>493</v>
      </c>
      <c r="I23" s="53"/>
      <c r="J23" s="53"/>
    </row>
    <row r="24" spans="1:10" ht="12" customHeight="1" x14ac:dyDescent="0.2">
      <c r="A24" s="53"/>
      <c r="B24" s="52">
        <v>11</v>
      </c>
      <c r="C24" s="53" t="s">
        <v>477</v>
      </c>
      <c r="F24" s="53"/>
      <c r="G24" s="52">
        <v>28</v>
      </c>
      <c r="H24" s="53" t="s">
        <v>494</v>
      </c>
      <c r="I24" s="53"/>
      <c r="J24" s="53"/>
    </row>
    <row r="25" spans="1:10" ht="12" customHeight="1" x14ac:dyDescent="0.2">
      <c r="A25" s="53"/>
      <c r="B25" s="52">
        <v>12</v>
      </c>
      <c r="C25" s="53" t="s">
        <v>478</v>
      </c>
      <c r="F25" s="53"/>
      <c r="G25" s="52">
        <v>29</v>
      </c>
      <c r="H25" s="53" t="s">
        <v>495</v>
      </c>
      <c r="I25" s="53"/>
      <c r="J25" s="53"/>
    </row>
    <row r="26" spans="1:10" ht="12" customHeight="1" x14ac:dyDescent="0.2">
      <c r="A26" s="53"/>
      <c r="B26" s="52">
        <v>13</v>
      </c>
      <c r="C26" s="53" t="s">
        <v>479</v>
      </c>
      <c r="F26" s="53"/>
      <c r="G26" s="52">
        <v>30</v>
      </c>
      <c r="H26" s="53" t="s">
        <v>496</v>
      </c>
      <c r="I26" s="53"/>
      <c r="J26" s="53"/>
    </row>
    <row r="27" spans="1:10" ht="12" customHeight="1" x14ac:dyDescent="0.2">
      <c r="A27" s="53"/>
      <c r="B27" s="52">
        <v>14</v>
      </c>
      <c r="C27" s="53" t="s">
        <v>480</v>
      </c>
      <c r="F27" s="53"/>
      <c r="G27" s="52">
        <v>31</v>
      </c>
      <c r="H27" s="53" t="s">
        <v>497</v>
      </c>
      <c r="I27" s="53"/>
      <c r="J27" s="53"/>
    </row>
    <row r="28" spans="1:10" ht="12" customHeight="1" x14ac:dyDescent="0.2">
      <c r="A28" s="53"/>
      <c r="B28" s="52">
        <v>15</v>
      </c>
      <c r="C28" s="53" t="s">
        <v>481</v>
      </c>
      <c r="F28" s="53"/>
      <c r="G28" s="52">
        <v>32</v>
      </c>
      <c r="H28" s="53" t="s">
        <v>498</v>
      </c>
      <c r="I28" s="53"/>
      <c r="J28" s="53"/>
    </row>
    <row r="29" spans="1:10" ht="12" customHeight="1" x14ac:dyDescent="0.2">
      <c r="A29" s="53"/>
      <c r="B29" s="52">
        <v>16</v>
      </c>
      <c r="C29" s="53" t="s">
        <v>482</v>
      </c>
      <c r="F29" s="53"/>
      <c r="G29" s="52">
        <v>33</v>
      </c>
      <c r="H29" s="53" t="s">
        <v>499</v>
      </c>
      <c r="I29" s="53"/>
      <c r="J29" s="53"/>
    </row>
    <row r="30" spans="1:10" ht="12" customHeight="1" x14ac:dyDescent="0.2">
      <c r="A30" s="53"/>
      <c r="B30" s="52">
        <v>17</v>
      </c>
      <c r="C30" s="53" t="s">
        <v>483</v>
      </c>
      <c r="F30" s="53"/>
      <c r="G30" s="52">
        <v>34</v>
      </c>
      <c r="H30" s="53" t="s">
        <v>326</v>
      </c>
      <c r="I30" s="53"/>
      <c r="J30" s="53"/>
    </row>
    <row r="31" spans="1:10" ht="12" customHeight="1" x14ac:dyDescent="0.2">
      <c r="A31" s="53"/>
      <c r="B31" s="52">
        <v>18</v>
      </c>
      <c r="C31" s="53" t="s">
        <v>484</v>
      </c>
      <c r="F31" s="53"/>
      <c r="G31" s="52">
        <v>35</v>
      </c>
      <c r="H31" s="53" t="s">
        <v>500</v>
      </c>
      <c r="I31" s="53"/>
      <c r="J31" s="53"/>
    </row>
    <row r="32" spans="1:10" ht="12" customHeight="1" x14ac:dyDescent="0.2">
      <c r="A32" s="53"/>
      <c r="B32" s="52">
        <v>19</v>
      </c>
      <c r="C32" s="53" t="s">
        <v>485</v>
      </c>
      <c r="F32" s="53"/>
      <c r="G32" s="52">
        <v>36</v>
      </c>
      <c r="H32" s="53" t="s">
        <v>501</v>
      </c>
      <c r="I32" s="53"/>
      <c r="J32" s="53"/>
    </row>
    <row r="33" spans="1:10" ht="12" customHeight="1" x14ac:dyDescent="0.2">
      <c r="A33" s="53"/>
      <c r="B33" s="52">
        <v>20</v>
      </c>
      <c r="C33" s="53" t="s">
        <v>486</v>
      </c>
      <c r="F33" s="53"/>
      <c r="G33" s="52">
        <v>37</v>
      </c>
      <c r="H33" s="53" t="s">
        <v>502</v>
      </c>
      <c r="I33" s="53"/>
      <c r="J33" s="53"/>
    </row>
    <row r="34" spans="1:10" ht="12" customHeight="1" x14ac:dyDescent="0.2">
      <c r="A34" s="53"/>
      <c r="B34" s="52">
        <v>21</v>
      </c>
      <c r="C34" s="53" t="s">
        <v>487</v>
      </c>
      <c r="F34" s="53"/>
      <c r="G34" s="52">
        <v>38</v>
      </c>
      <c r="H34" s="53" t="s">
        <v>503</v>
      </c>
      <c r="I34" s="53"/>
      <c r="J34" s="53"/>
    </row>
    <row r="35" spans="1:10" ht="12" customHeight="1" x14ac:dyDescent="0.2">
      <c r="A35" s="53"/>
      <c r="B35" s="52">
        <v>22</v>
      </c>
      <c r="C35" s="53" t="s">
        <v>488</v>
      </c>
      <c r="F35" s="53"/>
      <c r="G35" s="52">
        <v>39</v>
      </c>
      <c r="H35" s="53" t="s">
        <v>504</v>
      </c>
      <c r="I35" s="53"/>
      <c r="J35" s="53"/>
    </row>
    <row r="36" spans="1:10" ht="12" customHeight="1" x14ac:dyDescent="0.2">
      <c r="A36" s="53"/>
      <c r="B36" s="52">
        <v>23</v>
      </c>
      <c r="C36" s="53" t="s">
        <v>489</v>
      </c>
      <c r="F36" s="53"/>
      <c r="G36" s="52">
        <v>40</v>
      </c>
      <c r="H36" s="53" t="s">
        <v>516</v>
      </c>
      <c r="I36" s="53"/>
      <c r="J36" s="53"/>
    </row>
    <row r="37" spans="1:10" ht="12" customHeight="1" x14ac:dyDescent="0.2">
      <c r="A37" s="53"/>
      <c r="B37" s="52">
        <v>24</v>
      </c>
      <c r="C37" s="53" t="s">
        <v>490</v>
      </c>
      <c r="F37" s="53"/>
      <c r="G37" s="52">
        <v>41</v>
      </c>
      <c r="H37" s="53" t="s">
        <v>505</v>
      </c>
      <c r="I37" s="53"/>
      <c r="J37" s="53"/>
    </row>
    <row r="38" spans="1:10" ht="12" customHeight="1" x14ac:dyDescent="0.2">
      <c r="A38" s="53"/>
      <c r="B38" s="52">
        <v>25</v>
      </c>
      <c r="C38" s="53" t="s">
        <v>491</v>
      </c>
      <c r="F38" s="53"/>
      <c r="G38" s="52">
        <v>42</v>
      </c>
      <c r="H38" s="53" t="s">
        <v>506</v>
      </c>
      <c r="I38" s="53"/>
      <c r="J38" s="53"/>
    </row>
    <row r="39" spans="1:10" ht="12" customHeight="1" x14ac:dyDescent="0.2">
      <c r="A39" s="53"/>
      <c r="B39" s="52"/>
      <c r="C39" s="53"/>
      <c r="F39" s="53"/>
      <c r="G39" s="52">
        <v>43</v>
      </c>
      <c r="H39" s="53" t="s">
        <v>517</v>
      </c>
      <c r="I39" s="53"/>
      <c r="J39" s="53"/>
    </row>
    <row r="40" spans="1:10" ht="12" customHeight="1" x14ac:dyDescent="0.2">
      <c r="A40" s="53"/>
      <c r="B40" s="52"/>
      <c r="C40" s="53"/>
      <c r="F40" s="53"/>
      <c r="G40" s="52"/>
      <c r="H40" s="53"/>
      <c r="I40" s="53"/>
      <c r="J40" s="53"/>
    </row>
    <row r="41" spans="1:10" ht="12" customHeight="1" thickBot="1" x14ac:dyDescent="0.25">
      <c r="A41" s="48"/>
      <c r="B41" s="49" t="s">
        <v>466</v>
      </c>
      <c r="C41" s="481" t="s">
        <v>467</v>
      </c>
      <c r="D41" s="481"/>
      <c r="E41" s="481"/>
      <c r="F41" s="54"/>
      <c r="G41" s="49" t="s">
        <v>466</v>
      </c>
      <c r="H41" s="481" t="s">
        <v>467</v>
      </c>
      <c r="I41" s="481"/>
      <c r="J41" s="481"/>
    </row>
    <row r="42" spans="1:10" ht="12" customHeight="1" x14ac:dyDescent="0.2">
      <c r="A42" s="56" t="s">
        <v>518</v>
      </c>
      <c r="B42" s="52">
        <v>44</v>
      </c>
      <c r="C42" s="53" t="s">
        <v>507</v>
      </c>
      <c r="F42" s="53"/>
      <c r="G42" s="52">
        <v>48</v>
      </c>
      <c r="H42" s="53" t="s">
        <v>510</v>
      </c>
      <c r="I42" s="53"/>
      <c r="J42" s="53"/>
    </row>
    <row r="43" spans="1:10" ht="12" customHeight="1" x14ac:dyDescent="0.2">
      <c r="A43" s="56" t="s">
        <v>519</v>
      </c>
      <c r="B43" s="52">
        <v>45</v>
      </c>
      <c r="C43" s="53" t="s">
        <v>513</v>
      </c>
      <c r="F43" s="53"/>
      <c r="G43" s="52">
        <v>49</v>
      </c>
      <c r="H43" s="53" t="s">
        <v>511</v>
      </c>
      <c r="I43" s="53"/>
      <c r="J43" s="53"/>
    </row>
    <row r="44" spans="1:10" ht="12" customHeight="1" x14ac:dyDescent="0.2">
      <c r="A44" s="56" t="s">
        <v>520</v>
      </c>
      <c r="B44" s="52">
        <v>46</v>
      </c>
      <c r="C44" s="53" t="s">
        <v>508</v>
      </c>
      <c r="F44" s="53"/>
      <c r="G44" s="52">
        <v>50</v>
      </c>
      <c r="H44" s="53" t="s">
        <v>805</v>
      </c>
      <c r="I44" s="53"/>
      <c r="J44" s="53"/>
    </row>
    <row r="45" spans="1:10" ht="12" customHeight="1" x14ac:dyDescent="0.2">
      <c r="A45" s="56" t="s">
        <v>521</v>
      </c>
      <c r="B45" s="52">
        <v>47</v>
      </c>
      <c r="C45" s="53" t="s">
        <v>509</v>
      </c>
      <c r="F45" s="53"/>
      <c r="G45" s="52"/>
      <c r="H45" s="53"/>
      <c r="I45" s="53"/>
      <c r="J45" s="53"/>
    </row>
    <row r="46" spans="1:10" x14ac:dyDescent="0.2">
      <c r="A46" s="53"/>
      <c r="B46" s="53"/>
      <c r="C46" s="53"/>
      <c r="F46" s="53"/>
      <c r="G46" s="53"/>
      <c r="H46" s="53"/>
      <c r="I46" s="53"/>
      <c r="J46" s="53"/>
    </row>
    <row r="47" spans="1:10" ht="12.75" customHeight="1" x14ac:dyDescent="0.2">
      <c r="A47" s="231" t="s">
        <v>859</v>
      </c>
      <c r="B47" s="484"/>
      <c r="C47" s="484"/>
      <c r="D47" s="484"/>
      <c r="E47" s="484"/>
      <c r="F47" s="484"/>
      <c r="G47" s="484"/>
      <c r="H47" s="484"/>
      <c r="I47" s="484"/>
      <c r="J47" s="484"/>
    </row>
    <row r="48" spans="1:10" x14ac:dyDescent="0.2">
      <c r="A48" s="484"/>
      <c r="B48" s="484"/>
      <c r="C48" s="484"/>
      <c r="D48" s="484"/>
      <c r="E48" s="484"/>
      <c r="F48" s="484"/>
      <c r="G48" s="484"/>
      <c r="H48" s="484"/>
      <c r="I48" s="484"/>
      <c r="J48" s="484"/>
    </row>
    <row r="49" spans="1:10" x14ac:dyDescent="0.2">
      <c r="A49" s="484"/>
      <c r="B49" s="484"/>
      <c r="C49" s="484"/>
      <c r="D49" s="484"/>
      <c r="E49" s="484"/>
      <c r="F49" s="484"/>
      <c r="G49" s="484"/>
      <c r="H49" s="484"/>
      <c r="I49" s="484"/>
      <c r="J49" s="484"/>
    </row>
    <row r="50" spans="1:10" x14ac:dyDescent="0.2">
      <c r="A50" s="484"/>
      <c r="B50" s="484"/>
      <c r="C50" s="484"/>
      <c r="D50" s="484"/>
      <c r="E50" s="484"/>
      <c r="F50" s="484"/>
      <c r="G50" s="484"/>
      <c r="H50" s="484"/>
      <c r="I50" s="484"/>
      <c r="J50" s="484"/>
    </row>
    <row r="51" spans="1:10" x14ac:dyDescent="0.2">
      <c r="A51" s="484"/>
      <c r="B51" s="484"/>
      <c r="C51" s="484"/>
      <c r="D51" s="484"/>
      <c r="E51" s="484"/>
      <c r="F51" s="484"/>
      <c r="G51" s="484"/>
      <c r="H51" s="484"/>
      <c r="I51" s="484"/>
      <c r="J51" s="484"/>
    </row>
    <row r="52" spans="1:10" ht="12.75" hidden="1" customHeight="1" x14ac:dyDescent="0.2">
      <c r="A52" s="484"/>
      <c r="B52" s="484"/>
      <c r="C52" s="484"/>
      <c r="D52" s="484"/>
      <c r="E52" s="484"/>
      <c r="F52" s="484"/>
      <c r="G52" s="484"/>
      <c r="H52" s="484"/>
      <c r="I52" s="484"/>
      <c r="J52" s="484"/>
    </row>
    <row r="53" spans="1:10" ht="12.75" hidden="1" customHeight="1" x14ac:dyDescent="0.2">
      <c r="A53" s="484"/>
      <c r="B53" s="484"/>
      <c r="C53" s="484"/>
      <c r="D53" s="484"/>
      <c r="E53" s="484"/>
      <c r="F53" s="484"/>
      <c r="G53" s="484"/>
      <c r="H53" s="484"/>
      <c r="I53" s="484"/>
      <c r="J53" s="484"/>
    </row>
    <row r="54" spans="1:10" ht="12.75" hidden="1" customHeight="1" x14ac:dyDescent="0.2">
      <c r="A54" s="484"/>
      <c r="B54" s="484"/>
      <c r="C54" s="484"/>
      <c r="D54" s="484"/>
      <c r="E54" s="484"/>
      <c r="F54" s="484"/>
      <c r="G54" s="484"/>
      <c r="H54" s="484"/>
      <c r="I54" s="484"/>
      <c r="J54" s="484"/>
    </row>
    <row r="55" spans="1:10" ht="12.75" hidden="1" customHeight="1" x14ac:dyDescent="0.2">
      <c r="A55" s="484"/>
      <c r="B55" s="484"/>
      <c r="C55" s="484"/>
      <c r="D55" s="484"/>
      <c r="E55" s="484"/>
      <c r="F55" s="484"/>
      <c r="G55" s="484"/>
      <c r="H55" s="484"/>
      <c r="I55" s="484"/>
      <c r="J55" s="484"/>
    </row>
    <row r="56" spans="1:10" x14ac:dyDescent="0.2">
      <c r="A56" s="484"/>
      <c r="B56" s="484"/>
      <c r="C56" s="484"/>
      <c r="D56" s="484"/>
      <c r="E56" s="484"/>
      <c r="F56" s="484"/>
      <c r="G56" s="484"/>
      <c r="H56" s="484"/>
      <c r="I56" s="484"/>
      <c r="J56" s="484"/>
    </row>
    <row r="57" spans="1:10" x14ac:dyDescent="0.2">
      <c r="A57" s="129"/>
      <c r="B57" s="129"/>
      <c r="C57" s="129"/>
      <c r="D57" s="129"/>
      <c r="E57" s="129"/>
      <c r="F57" s="129"/>
      <c r="G57" s="129"/>
      <c r="H57" s="129"/>
      <c r="I57" s="129"/>
      <c r="J57" s="129"/>
    </row>
    <row r="58" spans="1:10" x14ac:dyDescent="0.2">
      <c r="A58" s="129"/>
      <c r="B58" s="129"/>
      <c r="C58" s="129"/>
      <c r="D58" s="129"/>
      <c r="E58" s="129"/>
      <c r="F58" s="129"/>
      <c r="G58" s="129"/>
      <c r="H58" s="129"/>
      <c r="I58" s="129"/>
      <c r="J58" s="129"/>
    </row>
    <row r="59" spans="1:10" x14ac:dyDescent="0.2">
      <c r="A59" s="129"/>
      <c r="B59" s="129"/>
      <c r="C59" s="129"/>
      <c r="D59" s="129"/>
      <c r="E59" s="129"/>
      <c r="F59" s="129"/>
      <c r="G59" s="129"/>
      <c r="H59" s="129"/>
      <c r="I59" s="129"/>
      <c r="J59" s="129"/>
    </row>
    <row r="60" spans="1:10" x14ac:dyDescent="0.2">
      <c r="A60" s="129"/>
      <c r="B60" s="129"/>
      <c r="C60" s="129"/>
      <c r="D60" s="129"/>
      <c r="E60" s="129"/>
      <c r="F60" s="129"/>
      <c r="G60" s="129"/>
      <c r="H60" s="129"/>
      <c r="I60" s="129"/>
      <c r="J60" s="129"/>
    </row>
    <row r="61" spans="1:10" x14ac:dyDescent="0.2">
      <c r="A61" s="129"/>
      <c r="B61" s="129"/>
      <c r="C61" s="129"/>
      <c r="D61" s="129"/>
      <c r="E61" s="129"/>
      <c r="F61" s="129"/>
      <c r="G61" s="129"/>
      <c r="H61" s="129"/>
      <c r="I61" s="129"/>
      <c r="J61" s="129"/>
    </row>
    <row r="62" spans="1:10" x14ac:dyDescent="0.2">
      <c r="A62" s="129"/>
      <c r="B62" s="129"/>
      <c r="C62" s="129"/>
      <c r="D62" s="129"/>
      <c r="E62" s="129"/>
      <c r="F62" s="129"/>
      <c r="G62" s="129"/>
      <c r="H62" s="129"/>
      <c r="I62" s="129"/>
      <c r="J62" s="129"/>
    </row>
    <row r="63" spans="1:10" ht="12.75" customHeight="1" x14ac:dyDescent="0.2">
      <c r="I63" s="479"/>
      <c r="J63" s="480"/>
    </row>
    <row r="64" spans="1:10" ht="15.75" customHeight="1" x14ac:dyDescent="0.25">
      <c r="A64" s="299" t="s">
        <v>888</v>
      </c>
      <c r="B64" s="300"/>
      <c r="C64" s="300"/>
      <c r="D64" s="300"/>
      <c r="E64" s="300"/>
      <c r="F64" s="300"/>
      <c r="G64" s="300"/>
      <c r="H64" s="414">
        <f>'CONTACT INFORMATION'!$A$24</f>
        <v>0</v>
      </c>
      <c r="I64" s="414"/>
      <c r="J64" s="415"/>
    </row>
    <row r="65" spans="1:10" ht="12" customHeight="1" x14ac:dyDescent="0.2">
      <c r="A65" s="80"/>
      <c r="B65" s="80"/>
      <c r="C65" s="80"/>
      <c r="D65" s="80"/>
      <c r="E65" s="80"/>
      <c r="F65" s="80"/>
      <c r="G65" s="80"/>
      <c r="H65" s="80"/>
      <c r="I65" s="80"/>
      <c r="J65" s="80"/>
    </row>
    <row r="66" spans="1:10" ht="12.75" customHeight="1" x14ac:dyDescent="0.2">
      <c r="B66" s="275" t="s">
        <v>538</v>
      </c>
      <c r="C66" s="275"/>
      <c r="D66" s="275"/>
      <c r="E66" s="275"/>
      <c r="F66" s="275"/>
      <c r="G66" s="275"/>
      <c r="H66" s="275"/>
      <c r="I66" s="275"/>
      <c r="J66" s="57"/>
    </row>
    <row r="67" spans="1:10" ht="12.75" customHeight="1" x14ac:dyDescent="0.2">
      <c r="A67" s="57"/>
      <c r="B67" s="275"/>
      <c r="C67" s="275"/>
      <c r="D67" s="275"/>
      <c r="E67" s="275"/>
      <c r="F67" s="275"/>
      <c r="G67" s="275"/>
      <c r="H67" s="275"/>
      <c r="I67" s="275"/>
      <c r="J67" s="57"/>
    </row>
    <row r="68" spans="1:10" x14ac:dyDescent="0.2">
      <c r="A68" s="57"/>
      <c r="B68" s="275"/>
      <c r="C68" s="275"/>
      <c r="D68" s="275"/>
      <c r="E68" s="275"/>
      <c r="F68" s="275"/>
      <c r="G68" s="275"/>
      <c r="H68" s="275"/>
      <c r="I68" s="275"/>
      <c r="J68" s="57"/>
    </row>
    <row r="69" spans="1:10" ht="12.95" customHeight="1" x14ac:dyDescent="0.2">
      <c r="A69" s="57"/>
      <c r="B69" s="121"/>
      <c r="C69" s="121"/>
      <c r="D69" s="121"/>
      <c r="E69" s="121"/>
      <c r="F69" s="121"/>
      <c r="G69" s="121"/>
      <c r="H69" s="121"/>
      <c r="I69" s="121"/>
      <c r="J69" s="121"/>
    </row>
    <row r="70" spans="1:10" ht="12.75" customHeight="1" x14ac:dyDescent="0.2">
      <c r="A70" s="57"/>
      <c r="B70" s="275" t="s">
        <v>214</v>
      </c>
      <c r="C70" s="275"/>
      <c r="D70" s="275"/>
      <c r="E70" s="275"/>
      <c r="F70" s="275"/>
      <c r="G70" s="275"/>
      <c r="H70" s="275"/>
      <c r="I70" s="275"/>
      <c r="J70" s="57"/>
    </row>
    <row r="71" spans="1:10" ht="12.75" customHeight="1" x14ac:dyDescent="0.2">
      <c r="A71" s="57"/>
      <c r="B71" s="275"/>
      <c r="C71" s="275"/>
      <c r="D71" s="275"/>
      <c r="E71" s="275"/>
      <c r="F71" s="275"/>
      <c r="G71" s="275"/>
      <c r="H71" s="275"/>
      <c r="I71" s="275"/>
      <c r="J71" s="57"/>
    </row>
    <row r="72" spans="1:10" x14ac:dyDescent="0.2">
      <c r="A72" s="57"/>
      <c r="B72" s="275"/>
      <c r="C72" s="275"/>
      <c r="D72" s="275"/>
      <c r="E72" s="275"/>
      <c r="F72" s="275"/>
      <c r="G72" s="275"/>
      <c r="H72" s="275"/>
      <c r="I72" s="275"/>
      <c r="J72" s="57"/>
    </row>
    <row r="73" spans="1:10" ht="12.75" customHeight="1" x14ac:dyDescent="0.2">
      <c r="A73" s="57"/>
      <c r="B73" s="275"/>
      <c r="C73" s="275"/>
      <c r="D73" s="275"/>
      <c r="E73" s="275"/>
      <c r="F73" s="275"/>
      <c r="G73" s="275"/>
      <c r="H73" s="275"/>
      <c r="I73" s="275"/>
      <c r="J73" s="57"/>
    </row>
    <row r="74" spans="1:10" ht="12.95" customHeight="1" x14ac:dyDescent="0.2">
      <c r="A74" s="57"/>
      <c r="B74" s="275"/>
      <c r="C74" s="275"/>
      <c r="D74" s="275"/>
      <c r="E74" s="275"/>
      <c r="F74" s="275"/>
      <c r="G74" s="275"/>
      <c r="H74" s="275"/>
      <c r="I74" s="275"/>
      <c r="J74" s="121"/>
    </row>
    <row r="75" spans="1:10" ht="12.95" customHeight="1" x14ac:dyDescent="0.2">
      <c r="A75" s="57"/>
      <c r="B75" s="121"/>
      <c r="C75" s="121"/>
      <c r="D75" s="121"/>
      <c r="E75" s="121"/>
      <c r="F75" s="121"/>
      <c r="G75" s="121"/>
      <c r="H75" s="121"/>
      <c r="I75" s="121"/>
      <c r="J75" s="121"/>
    </row>
    <row r="76" spans="1:10" ht="12.75" customHeight="1" x14ac:dyDescent="0.2">
      <c r="A76" s="46"/>
      <c r="B76" s="275" t="s">
        <v>848</v>
      </c>
      <c r="C76" s="275"/>
      <c r="D76" s="275"/>
      <c r="E76" s="275"/>
      <c r="F76" s="275"/>
      <c r="G76" s="275"/>
      <c r="H76" s="275"/>
      <c r="I76" s="275"/>
      <c r="J76" s="57"/>
    </row>
    <row r="77" spans="1:10" ht="12.75" customHeight="1" x14ac:dyDescent="0.2">
      <c r="A77" s="46"/>
      <c r="B77" s="275"/>
      <c r="C77" s="275"/>
      <c r="D77" s="275"/>
      <c r="E77" s="275"/>
      <c r="F77" s="275"/>
      <c r="G77" s="275"/>
      <c r="H77" s="275"/>
      <c r="I77" s="275"/>
      <c r="J77" s="57"/>
    </row>
    <row r="78" spans="1:10" ht="12.95" customHeight="1" x14ac:dyDescent="0.2">
      <c r="A78" s="46"/>
      <c r="B78" s="275"/>
      <c r="C78" s="275"/>
      <c r="D78" s="275"/>
      <c r="E78" s="275"/>
      <c r="F78" s="275"/>
      <c r="G78" s="275"/>
      <c r="H78" s="275"/>
      <c r="I78" s="275"/>
      <c r="J78" s="121"/>
    </row>
    <row r="79" spans="1:10" ht="12.95" customHeight="1" x14ac:dyDescent="0.2">
      <c r="A79" s="46"/>
      <c r="B79" s="193"/>
      <c r="C79" s="193"/>
      <c r="D79" s="193"/>
      <c r="E79" s="193"/>
      <c r="F79" s="193"/>
      <c r="G79" s="193"/>
      <c r="H79" s="193"/>
      <c r="I79" s="193"/>
      <c r="J79" s="121"/>
    </row>
    <row r="80" spans="1:10" ht="12.75" customHeight="1" x14ac:dyDescent="0.2">
      <c r="A80" s="46"/>
      <c r="B80" s="485" t="s">
        <v>863</v>
      </c>
      <c r="C80" s="485"/>
      <c r="D80" s="485"/>
      <c r="E80" s="485"/>
      <c r="F80" s="485"/>
      <c r="G80" s="485"/>
      <c r="H80" s="485"/>
      <c r="I80" s="485"/>
      <c r="J80" s="57"/>
    </row>
    <row r="81" spans="1:10" x14ac:dyDescent="0.2">
      <c r="A81" s="46"/>
      <c r="B81" s="485"/>
      <c r="C81" s="485"/>
      <c r="D81" s="485"/>
      <c r="E81" s="485"/>
      <c r="F81" s="485"/>
      <c r="G81" s="485"/>
      <c r="H81" s="485"/>
      <c r="I81" s="485"/>
      <c r="J81" s="57"/>
    </row>
    <row r="82" spans="1:10" x14ac:dyDescent="0.2">
      <c r="A82" s="46"/>
      <c r="B82" s="485"/>
      <c r="C82" s="485"/>
      <c r="D82" s="485"/>
      <c r="E82" s="485"/>
      <c r="F82" s="485"/>
      <c r="G82" s="485"/>
      <c r="H82" s="485"/>
      <c r="I82" s="485"/>
      <c r="J82" s="57"/>
    </row>
    <row r="83" spans="1:10" ht="12.95" customHeight="1" x14ac:dyDescent="0.2">
      <c r="A83" s="46"/>
      <c r="B83" s="485"/>
      <c r="C83" s="485"/>
      <c r="D83" s="485"/>
      <c r="E83" s="485"/>
      <c r="F83" s="485"/>
      <c r="G83" s="485"/>
      <c r="H83" s="485"/>
      <c r="I83" s="485"/>
      <c r="J83" s="121"/>
    </row>
    <row r="84" spans="1:10" ht="12.95" customHeight="1" x14ac:dyDescent="0.2">
      <c r="A84" s="46"/>
      <c r="B84" s="121"/>
      <c r="C84" s="121"/>
      <c r="D84" s="121"/>
      <c r="E84" s="121"/>
      <c r="F84" s="121"/>
      <c r="G84" s="121"/>
      <c r="H84" s="121"/>
      <c r="I84" s="121"/>
      <c r="J84" s="121"/>
    </row>
    <row r="85" spans="1:10" ht="12.75" customHeight="1" x14ac:dyDescent="0.2">
      <c r="A85" s="46"/>
      <c r="B85" s="275" t="s">
        <v>849</v>
      </c>
      <c r="C85" s="275"/>
      <c r="D85" s="275"/>
      <c r="E85" s="275"/>
      <c r="F85" s="275"/>
      <c r="G85" s="275"/>
      <c r="H85" s="275"/>
      <c r="I85" s="275"/>
      <c r="J85" s="80"/>
    </row>
    <row r="86" spans="1:10" x14ac:dyDescent="0.2">
      <c r="A86" s="46"/>
      <c r="B86" s="275"/>
      <c r="C86" s="275"/>
      <c r="D86" s="275"/>
      <c r="E86" s="275"/>
      <c r="F86" s="275"/>
      <c r="G86" s="275"/>
      <c r="H86" s="275"/>
      <c r="I86" s="275"/>
      <c r="J86" s="80"/>
    </row>
    <row r="87" spans="1:10" x14ac:dyDescent="0.2">
      <c r="A87" s="46"/>
      <c r="B87" s="275"/>
      <c r="C87" s="275"/>
      <c r="D87" s="275"/>
      <c r="E87" s="275"/>
      <c r="F87" s="275"/>
      <c r="G87" s="275"/>
      <c r="H87" s="275"/>
      <c r="I87" s="275"/>
      <c r="J87" s="80"/>
    </row>
    <row r="88" spans="1:10" ht="12.95" customHeight="1" x14ac:dyDescent="0.2">
      <c r="A88" s="46"/>
      <c r="B88" s="191"/>
      <c r="C88" s="191"/>
      <c r="D88" s="191"/>
      <c r="E88" s="191"/>
      <c r="F88" s="191"/>
      <c r="G88" s="191"/>
      <c r="H88" s="191"/>
      <c r="I88" s="191"/>
      <c r="J88" s="191"/>
    </row>
    <row r="89" spans="1:10" ht="12.75" customHeight="1" x14ac:dyDescent="0.2">
      <c r="A89" s="46"/>
      <c r="B89" s="275" t="s">
        <v>812</v>
      </c>
      <c r="C89" s="275"/>
      <c r="D89" s="275"/>
      <c r="E89" s="275"/>
      <c r="F89" s="275"/>
      <c r="G89" s="275"/>
      <c r="H89" s="275"/>
      <c r="I89" s="275"/>
      <c r="J89" s="80"/>
    </row>
    <row r="90" spans="1:10" ht="24.75" customHeight="1" x14ac:dyDescent="0.2">
      <c r="A90" s="46"/>
      <c r="B90" s="275"/>
      <c r="C90" s="275"/>
      <c r="D90" s="275"/>
      <c r="E90" s="275"/>
      <c r="F90" s="275"/>
      <c r="G90" s="275"/>
      <c r="H90" s="275"/>
      <c r="I90" s="275"/>
      <c r="J90" s="80"/>
    </row>
    <row r="91" spans="1:10" ht="9" customHeight="1" x14ac:dyDescent="0.2">
      <c r="A91" s="46"/>
      <c r="B91" s="46"/>
      <c r="C91" s="46"/>
      <c r="D91" s="46"/>
      <c r="E91" s="46"/>
      <c r="F91" s="46"/>
      <c r="G91" s="46"/>
      <c r="H91" s="46"/>
      <c r="I91" s="46"/>
      <c r="J91" s="46"/>
    </row>
    <row r="92" spans="1:10" ht="5.0999999999999996" customHeight="1" x14ac:dyDescent="0.2">
      <c r="A92" s="46"/>
      <c r="B92" s="46"/>
      <c r="C92" s="46"/>
      <c r="D92" s="46"/>
      <c r="E92" s="46"/>
      <c r="F92" s="46"/>
      <c r="G92" s="46"/>
      <c r="H92" s="46"/>
      <c r="I92" s="46"/>
      <c r="J92" s="46"/>
    </row>
    <row r="93" spans="1:10" ht="12.75" customHeight="1" x14ac:dyDescent="0.2">
      <c r="A93" s="482" t="s">
        <v>862</v>
      </c>
      <c r="B93" s="483"/>
      <c r="C93" s="483"/>
      <c r="D93" s="483"/>
      <c r="E93" s="483"/>
      <c r="F93" s="483"/>
      <c r="G93" s="483"/>
      <c r="H93" s="483"/>
      <c r="I93" s="483"/>
      <c r="J93" s="483"/>
    </row>
    <row r="94" spans="1:10" x14ac:dyDescent="0.2">
      <c r="A94" s="483"/>
      <c r="B94" s="483"/>
      <c r="C94" s="483"/>
      <c r="D94" s="483"/>
      <c r="E94" s="483"/>
      <c r="F94" s="483"/>
      <c r="G94" s="483"/>
      <c r="H94" s="483"/>
      <c r="I94" s="483"/>
      <c r="J94" s="483"/>
    </row>
    <row r="95" spans="1:10" x14ac:dyDescent="0.2">
      <c r="A95" s="483"/>
      <c r="B95" s="483"/>
      <c r="C95" s="483"/>
      <c r="D95" s="483"/>
      <c r="E95" s="483"/>
      <c r="F95" s="483"/>
      <c r="G95" s="483"/>
      <c r="H95" s="483"/>
      <c r="I95" s="483"/>
      <c r="J95" s="483"/>
    </row>
    <row r="96" spans="1:10" ht="12.75" hidden="1" customHeight="1" x14ac:dyDescent="0.2">
      <c r="A96" s="483"/>
      <c r="B96" s="483"/>
      <c r="C96" s="483"/>
      <c r="D96" s="483"/>
      <c r="E96" s="483"/>
      <c r="F96" s="483"/>
      <c r="G96" s="483"/>
      <c r="H96" s="483"/>
      <c r="I96" s="483"/>
      <c r="J96" s="483"/>
    </row>
    <row r="97" spans="1:10" ht="12.75" hidden="1" customHeight="1" x14ac:dyDescent="0.2">
      <c r="A97" s="483"/>
      <c r="B97" s="483"/>
      <c r="C97" s="483"/>
      <c r="D97" s="483"/>
      <c r="E97" s="483"/>
      <c r="F97" s="483"/>
      <c r="G97" s="483"/>
      <c r="H97" s="483"/>
      <c r="I97" s="483"/>
      <c r="J97" s="483"/>
    </row>
    <row r="98" spans="1:10" ht="12.75" hidden="1" customHeight="1" x14ac:dyDescent="0.2">
      <c r="A98" s="483"/>
      <c r="B98" s="483"/>
      <c r="C98" s="483"/>
      <c r="D98" s="483"/>
      <c r="E98" s="483"/>
      <c r="F98" s="483"/>
      <c r="G98" s="483"/>
      <c r="H98" s="483"/>
      <c r="I98" s="483"/>
      <c r="J98" s="483"/>
    </row>
    <row r="99" spans="1:10" ht="12.75" hidden="1" customHeight="1" x14ac:dyDescent="0.2">
      <c r="A99" s="483"/>
      <c r="B99" s="483"/>
      <c r="C99" s="483"/>
      <c r="D99" s="483"/>
      <c r="E99" s="483"/>
      <c r="F99" s="483"/>
      <c r="G99" s="483"/>
      <c r="H99" s="483"/>
      <c r="I99" s="483"/>
      <c r="J99" s="483"/>
    </row>
    <row r="100" spans="1:10" ht="4.5" customHeight="1" x14ac:dyDescent="0.2">
      <c r="A100" s="483"/>
      <c r="B100" s="483"/>
      <c r="C100" s="483"/>
      <c r="D100" s="483"/>
      <c r="E100" s="483"/>
      <c r="F100" s="483"/>
      <c r="G100" s="483"/>
      <c r="H100" s="483"/>
      <c r="I100" s="483"/>
      <c r="J100" s="483"/>
    </row>
    <row r="101" spans="1:10" ht="7.5" customHeight="1" x14ac:dyDescent="0.2">
      <c r="A101" s="128"/>
      <c r="B101" s="128"/>
      <c r="C101" s="128"/>
      <c r="D101" s="128"/>
      <c r="E101" s="128"/>
      <c r="F101" s="128"/>
      <c r="G101" s="128"/>
      <c r="H101" s="128"/>
      <c r="I101" s="128"/>
      <c r="J101" s="128"/>
    </row>
    <row r="102" spans="1:10" ht="12.75" customHeight="1" x14ac:dyDescent="0.2">
      <c r="A102" s="482" t="s">
        <v>860</v>
      </c>
      <c r="B102" s="483"/>
      <c r="C102" s="483"/>
      <c r="D102" s="483"/>
      <c r="E102" s="483"/>
      <c r="F102" s="483"/>
      <c r="G102" s="483"/>
      <c r="H102" s="483"/>
      <c r="I102" s="483"/>
      <c r="J102" s="483"/>
    </row>
    <row r="103" spans="1:10" ht="12.75" customHeight="1" x14ac:dyDescent="0.2">
      <c r="A103" s="483"/>
      <c r="B103" s="483"/>
      <c r="C103" s="483"/>
      <c r="D103" s="483"/>
      <c r="E103" s="483"/>
      <c r="F103" s="483"/>
      <c r="G103" s="483"/>
      <c r="H103" s="483"/>
      <c r="I103" s="483"/>
      <c r="J103" s="483"/>
    </row>
    <row r="104" spans="1:10" ht="12.75" customHeight="1" x14ac:dyDescent="0.2">
      <c r="A104" s="483"/>
      <c r="B104" s="483"/>
      <c r="C104" s="483"/>
      <c r="D104" s="483"/>
      <c r="E104" s="483"/>
      <c r="F104" s="483"/>
      <c r="G104" s="483"/>
      <c r="H104" s="483"/>
      <c r="I104" s="483"/>
      <c r="J104" s="483"/>
    </row>
    <row r="105" spans="1:10" ht="12.75" customHeight="1" x14ac:dyDescent="0.2">
      <c r="A105" s="47"/>
      <c r="B105" s="47"/>
      <c r="C105" s="47"/>
      <c r="D105" s="47"/>
      <c r="E105" s="47"/>
      <c r="F105" s="47"/>
      <c r="G105" s="47"/>
      <c r="H105" s="47"/>
      <c r="I105" s="47"/>
      <c r="J105" s="47"/>
    </row>
    <row r="106" spans="1:10" ht="12.75" customHeight="1" x14ac:dyDescent="0.2">
      <c r="A106" s="47"/>
      <c r="B106" s="47"/>
      <c r="C106" s="47"/>
      <c r="D106" s="47"/>
      <c r="E106" s="47"/>
      <c r="F106" s="47"/>
      <c r="G106" s="47"/>
      <c r="H106" s="47"/>
      <c r="I106" s="47"/>
      <c r="J106" s="47"/>
    </row>
    <row r="107" spans="1:10" ht="12.75" customHeight="1" x14ac:dyDescent="0.2">
      <c r="A107" s="47"/>
      <c r="B107" s="47"/>
      <c r="C107" s="47"/>
      <c r="D107" s="47"/>
      <c r="E107" s="47"/>
      <c r="F107" s="47"/>
      <c r="G107" s="47"/>
      <c r="H107" s="47"/>
      <c r="I107" s="47"/>
      <c r="J107" s="47"/>
    </row>
    <row r="108" spans="1:10" ht="12.75" customHeight="1" x14ac:dyDescent="0.2">
      <c r="A108" s="47"/>
      <c r="B108" s="47"/>
      <c r="C108" s="47"/>
      <c r="D108" s="47"/>
      <c r="E108" s="47"/>
      <c r="F108" s="47"/>
      <c r="G108" s="47"/>
      <c r="H108" s="47"/>
      <c r="I108" s="47"/>
      <c r="J108" s="47"/>
    </row>
    <row r="109" spans="1:10" ht="12.75" customHeight="1" x14ac:dyDescent="0.2">
      <c r="A109" s="47"/>
      <c r="B109" s="47"/>
      <c r="C109" s="47"/>
      <c r="D109" s="47"/>
      <c r="E109" s="47"/>
      <c r="F109" s="47"/>
      <c r="G109" s="47"/>
      <c r="H109" s="47"/>
      <c r="I109" s="47"/>
      <c r="J109" s="47"/>
    </row>
    <row r="110" spans="1:10" ht="12.75" customHeight="1" x14ac:dyDescent="0.2">
      <c r="A110" s="47"/>
      <c r="B110" s="47"/>
      <c r="C110" s="47"/>
      <c r="D110" s="47"/>
      <c r="E110" s="47"/>
      <c r="F110" s="47"/>
      <c r="G110" s="47"/>
      <c r="H110" s="47"/>
      <c r="I110" s="47"/>
      <c r="J110" s="47"/>
    </row>
    <row r="111" spans="1:10" ht="12.75" customHeight="1" x14ac:dyDescent="0.2">
      <c r="A111" s="47"/>
      <c r="B111" s="47"/>
      <c r="C111" s="47"/>
      <c r="D111" s="47"/>
      <c r="E111" s="47"/>
      <c r="F111" s="47"/>
      <c r="G111" s="47"/>
      <c r="H111" s="47"/>
      <c r="I111" s="47"/>
      <c r="J111" s="47"/>
    </row>
    <row r="112" spans="1:10" ht="12.75" customHeight="1" x14ac:dyDescent="0.2">
      <c r="A112" s="47"/>
      <c r="B112" s="47"/>
      <c r="C112" s="47"/>
      <c r="D112" s="47"/>
      <c r="E112" s="47"/>
      <c r="F112" s="47"/>
      <c r="G112" s="47"/>
      <c r="H112" s="47"/>
      <c r="I112" s="47"/>
      <c r="J112" s="47"/>
    </row>
    <row r="113" spans="1:12" ht="12.75" customHeight="1" x14ac:dyDescent="0.2">
      <c r="A113" s="47"/>
      <c r="B113" s="47"/>
      <c r="C113" s="47"/>
      <c r="D113" s="47"/>
      <c r="E113" s="47"/>
      <c r="F113" s="47"/>
      <c r="G113" s="47"/>
      <c r="H113" s="47"/>
      <c r="I113" s="47"/>
      <c r="J113" s="47"/>
    </row>
    <row r="114" spans="1:12" ht="12.75" customHeight="1" x14ac:dyDescent="0.2">
      <c r="A114" s="47"/>
      <c r="B114" s="47"/>
      <c r="C114" s="47"/>
      <c r="D114" s="47"/>
      <c r="E114" s="47"/>
      <c r="F114" s="47"/>
      <c r="G114" s="47"/>
      <c r="H114" s="47"/>
      <c r="I114" s="47"/>
      <c r="J114" s="47"/>
    </row>
    <row r="115" spans="1:12" ht="12.75" customHeight="1" x14ac:dyDescent="0.2">
      <c r="A115" s="47"/>
      <c r="B115" s="47"/>
      <c r="C115" s="47"/>
      <c r="D115" s="47"/>
      <c r="E115" s="47"/>
      <c r="F115" s="47"/>
      <c r="G115" s="47"/>
      <c r="H115" s="47"/>
      <c r="I115" s="47"/>
      <c r="J115" s="47"/>
    </row>
    <row r="116" spans="1:12" ht="12.75" customHeight="1" x14ac:dyDescent="0.2">
      <c r="A116" s="47"/>
      <c r="B116" s="47"/>
      <c r="C116" s="47"/>
      <c r="D116" s="47"/>
      <c r="E116" s="47"/>
      <c r="F116" s="47"/>
      <c r="G116" s="47"/>
      <c r="H116" s="47"/>
      <c r="I116" s="47"/>
      <c r="J116" s="47"/>
    </row>
    <row r="117" spans="1:12" ht="12.75" customHeight="1" x14ac:dyDescent="0.2">
      <c r="A117" s="47"/>
      <c r="B117" s="47"/>
      <c r="C117" s="47"/>
      <c r="D117" s="47"/>
      <c r="E117" s="47"/>
      <c r="F117" s="47"/>
      <c r="G117" s="47"/>
      <c r="H117" s="47"/>
      <c r="I117" s="47"/>
      <c r="J117" s="47"/>
    </row>
    <row r="118" spans="1:12" ht="12.75" customHeight="1" x14ac:dyDescent="0.2">
      <c r="A118" s="47"/>
      <c r="B118" s="47"/>
      <c r="C118" s="47"/>
      <c r="D118" s="47"/>
      <c r="E118" s="47"/>
      <c r="F118" s="47"/>
      <c r="G118" s="47"/>
      <c r="H118" s="47"/>
      <c r="I118" s="47"/>
      <c r="J118" s="47"/>
    </row>
    <row r="119" spans="1:12" ht="12.75" customHeight="1" x14ac:dyDescent="0.2">
      <c r="A119" s="47"/>
      <c r="B119" s="47"/>
      <c r="C119" s="47"/>
      <c r="D119" s="47"/>
      <c r="E119" s="47"/>
      <c r="F119" s="47"/>
      <c r="G119" s="47"/>
      <c r="H119" s="47"/>
      <c r="I119" s="47"/>
      <c r="J119" s="47"/>
    </row>
    <row r="120" spans="1:12" ht="12.75" customHeight="1" x14ac:dyDescent="0.2">
      <c r="A120" s="47"/>
      <c r="B120" s="47"/>
      <c r="C120" s="47"/>
      <c r="D120" s="47"/>
      <c r="E120" s="47"/>
      <c r="F120" s="47"/>
      <c r="G120" s="47"/>
      <c r="H120" s="47"/>
      <c r="I120" s="47"/>
      <c r="J120" s="47"/>
    </row>
    <row r="121" spans="1:12" ht="12.75" customHeight="1" x14ac:dyDescent="0.2">
      <c r="A121" s="47"/>
      <c r="B121" s="47"/>
      <c r="C121" s="47"/>
      <c r="D121" s="47"/>
      <c r="E121" s="47"/>
      <c r="F121" s="47"/>
      <c r="G121" s="47"/>
      <c r="H121" s="47"/>
      <c r="I121" s="47"/>
      <c r="J121" s="47"/>
    </row>
    <row r="122" spans="1:12" ht="12.75" customHeight="1" x14ac:dyDescent="0.2">
      <c r="A122" s="47"/>
      <c r="B122" s="47"/>
      <c r="C122" s="47"/>
      <c r="D122" s="47"/>
      <c r="E122" s="47"/>
      <c r="F122" s="47"/>
      <c r="G122" s="47"/>
      <c r="H122" s="47"/>
      <c r="I122" s="47"/>
      <c r="J122" s="47"/>
    </row>
    <row r="123" spans="1:12" ht="12.75" customHeight="1" x14ac:dyDescent="0.2">
      <c r="A123" s="47"/>
      <c r="B123" s="47"/>
      <c r="C123" s="47"/>
      <c r="D123" s="47"/>
      <c r="E123" s="47"/>
      <c r="F123" s="47"/>
      <c r="G123" s="47"/>
      <c r="H123" s="47"/>
      <c r="I123" s="47"/>
      <c r="J123" s="47"/>
    </row>
    <row r="124" spans="1:12" ht="15.75" x14ac:dyDescent="0.25">
      <c r="A124" s="299" t="s">
        <v>888</v>
      </c>
      <c r="B124" s="300"/>
      <c r="C124" s="300"/>
      <c r="D124" s="300"/>
      <c r="E124" s="300"/>
      <c r="F124" s="300"/>
      <c r="G124" s="300"/>
      <c r="H124" s="414">
        <f>'CONTACT INFORMATION'!$A$24</f>
        <v>0</v>
      </c>
      <c r="I124" s="414"/>
      <c r="J124" s="415"/>
      <c r="K124" s="3"/>
      <c r="L124" s="3"/>
    </row>
    <row r="125" spans="1:12" ht="8.4499999999999993" customHeight="1" x14ac:dyDescent="0.25">
      <c r="A125" s="58"/>
      <c r="B125" s="58"/>
      <c r="C125" s="58"/>
      <c r="D125" s="58"/>
      <c r="E125" s="58"/>
      <c r="F125" s="58"/>
      <c r="G125" s="58"/>
      <c r="H125" s="58"/>
      <c r="I125" s="58"/>
      <c r="J125" s="58"/>
      <c r="K125" s="3"/>
      <c r="L125" s="3"/>
    </row>
    <row r="126" spans="1:12" ht="15" x14ac:dyDescent="0.25">
      <c r="A126" s="454" t="s">
        <v>807</v>
      </c>
      <c r="B126" s="455"/>
      <c r="C126" s="455"/>
      <c r="D126" s="455"/>
      <c r="E126" s="455"/>
      <c r="F126" s="455"/>
      <c r="G126" s="455"/>
      <c r="H126" s="455"/>
      <c r="I126" s="455"/>
      <c r="J126" s="456"/>
    </row>
    <row r="127" spans="1:12" ht="12.75" customHeight="1" x14ac:dyDescent="0.2">
      <c r="A127" s="457" t="s">
        <v>895</v>
      </c>
      <c r="B127" s="458"/>
      <c r="C127" s="458"/>
      <c r="D127" s="459"/>
      <c r="E127" s="460"/>
      <c r="F127" s="461"/>
      <c r="G127" s="461"/>
      <c r="H127" s="461"/>
      <c r="I127" s="461"/>
      <c r="J127" s="462"/>
    </row>
    <row r="128" spans="1:12" ht="12.75" customHeight="1" x14ac:dyDescent="0.2">
      <c r="A128" s="466" t="s">
        <v>894</v>
      </c>
      <c r="B128" s="467"/>
      <c r="C128" s="467"/>
      <c r="D128" s="468"/>
      <c r="E128" s="463"/>
      <c r="F128" s="464"/>
      <c r="G128" s="464"/>
      <c r="H128" s="464"/>
      <c r="I128" s="464"/>
      <c r="J128" s="465"/>
    </row>
    <row r="129" spans="1:16" x14ac:dyDescent="0.2">
      <c r="A129" s="499" t="s">
        <v>808</v>
      </c>
      <c r="B129" s="500"/>
      <c r="C129" s="500"/>
      <c r="D129" s="500"/>
      <c r="E129" s="496"/>
      <c r="F129" s="497"/>
      <c r="G129" s="497"/>
      <c r="H129" s="497"/>
      <c r="I129" s="497"/>
      <c r="J129" s="498"/>
    </row>
    <row r="130" spans="1:16" ht="27" customHeight="1" x14ac:dyDescent="0.2">
      <c r="A130" s="59"/>
      <c r="B130" s="60"/>
      <c r="C130" s="60"/>
      <c r="D130" s="60"/>
      <c r="E130" s="475" t="s">
        <v>535</v>
      </c>
      <c r="F130" s="476"/>
      <c r="G130" s="475" t="s">
        <v>533</v>
      </c>
      <c r="H130" s="476"/>
      <c r="I130" s="477" t="s">
        <v>889</v>
      </c>
      <c r="J130" s="478"/>
    </row>
    <row r="131" spans="1:16" x14ac:dyDescent="0.2">
      <c r="A131" s="503" t="s">
        <v>527</v>
      </c>
      <c r="B131" s="503"/>
      <c r="C131" s="503"/>
      <c r="D131" s="503"/>
      <c r="E131" s="452"/>
      <c r="F131" s="452"/>
      <c r="G131" s="452"/>
      <c r="H131" s="452"/>
      <c r="I131" s="453"/>
      <c r="J131" s="453"/>
    </row>
    <row r="132" spans="1:16" x14ac:dyDescent="0.2">
      <c r="A132" s="501" t="s">
        <v>528</v>
      </c>
      <c r="B132" s="501"/>
      <c r="C132" s="501"/>
      <c r="D132" s="501"/>
      <c r="E132" s="434"/>
      <c r="F132" s="434"/>
      <c r="G132" s="435"/>
      <c r="H132" s="435"/>
      <c r="I132" s="451"/>
      <c r="J132" s="451"/>
    </row>
    <row r="133" spans="1:16" x14ac:dyDescent="0.2">
      <c r="A133" s="503" t="s">
        <v>529</v>
      </c>
      <c r="B133" s="503"/>
      <c r="C133" s="503"/>
      <c r="D133" s="503"/>
      <c r="E133" s="452"/>
      <c r="F133" s="452"/>
      <c r="G133" s="452"/>
      <c r="H133" s="452"/>
      <c r="I133" s="453"/>
      <c r="J133" s="453"/>
    </row>
    <row r="134" spans="1:16" x14ac:dyDescent="0.2">
      <c r="A134" s="501" t="s">
        <v>530</v>
      </c>
      <c r="B134" s="501"/>
      <c r="C134" s="501"/>
      <c r="D134" s="501"/>
      <c r="E134" s="434"/>
      <c r="F134" s="434"/>
      <c r="G134" s="435"/>
      <c r="H134" s="435"/>
      <c r="I134" s="451"/>
      <c r="J134" s="451"/>
    </row>
    <row r="135" spans="1:16" x14ac:dyDescent="0.2">
      <c r="A135" s="503" t="s">
        <v>531</v>
      </c>
      <c r="B135" s="503"/>
      <c r="C135" s="503"/>
      <c r="D135" s="503"/>
      <c r="E135" s="452"/>
      <c r="F135" s="452"/>
      <c r="G135" s="452"/>
      <c r="H135" s="452"/>
      <c r="I135" s="453"/>
      <c r="J135" s="453"/>
    </row>
    <row r="136" spans="1:16" x14ac:dyDescent="0.2">
      <c r="A136" s="501" t="s">
        <v>532</v>
      </c>
      <c r="B136" s="501"/>
      <c r="C136" s="501"/>
      <c r="D136" s="501"/>
      <c r="E136" s="434"/>
      <c r="F136" s="434"/>
      <c r="G136" s="435"/>
      <c r="H136" s="435"/>
      <c r="I136" s="451"/>
      <c r="J136" s="451"/>
    </row>
    <row r="137" spans="1:16" x14ac:dyDescent="0.2">
      <c r="A137" s="503" t="s">
        <v>537</v>
      </c>
      <c r="B137" s="503"/>
      <c r="C137" s="503"/>
      <c r="D137" s="503"/>
      <c r="E137" s="446"/>
      <c r="F137" s="446"/>
      <c r="G137" s="446"/>
      <c r="H137" s="446"/>
      <c r="I137" s="447"/>
      <c r="J137" s="447"/>
    </row>
    <row r="138" spans="1:16" x14ac:dyDescent="0.2">
      <c r="A138" s="431"/>
      <c r="B138" s="432"/>
      <c r="C138" s="432"/>
      <c r="D138" s="433"/>
      <c r="E138" s="434"/>
      <c r="F138" s="434"/>
      <c r="G138" s="435"/>
      <c r="H138" s="435"/>
      <c r="I138" s="435"/>
      <c r="J138" s="435"/>
    </row>
    <row r="139" spans="1:16" x14ac:dyDescent="0.2">
      <c r="A139" s="431"/>
      <c r="B139" s="432"/>
      <c r="C139" s="432"/>
      <c r="D139" s="433"/>
      <c r="E139" s="434"/>
      <c r="F139" s="434"/>
      <c r="G139" s="435"/>
      <c r="H139" s="435"/>
      <c r="I139" s="435"/>
      <c r="J139" s="435"/>
    </row>
    <row r="140" spans="1:16" ht="12.75" customHeight="1" x14ac:dyDescent="0.2">
      <c r="A140" s="431"/>
      <c r="B140" s="432"/>
      <c r="C140" s="432"/>
      <c r="D140" s="433"/>
      <c r="E140" s="434"/>
      <c r="F140" s="434"/>
      <c r="G140" s="435"/>
      <c r="H140" s="435"/>
      <c r="I140" s="435"/>
      <c r="J140" s="435"/>
      <c r="P140" s="203"/>
    </row>
    <row r="141" spans="1:16" x14ac:dyDescent="0.2">
      <c r="A141" s="495" t="s">
        <v>534</v>
      </c>
      <c r="B141" s="495"/>
      <c r="C141" s="495"/>
      <c r="D141" s="495"/>
      <c r="E141" s="439">
        <f>SUM(E131:E140)</f>
        <v>0</v>
      </c>
      <c r="F141" s="439"/>
      <c r="G141" s="439">
        <f>SUM(G131:G140)</f>
        <v>0</v>
      </c>
      <c r="H141" s="439"/>
      <c r="I141" s="439">
        <f>SUM(I131:I140)</f>
        <v>0</v>
      </c>
      <c r="J141" s="439"/>
      <c r="L141" s="140"/>
    </row>
    <row r="142" spans="1:16" ht="14.25" customHeight="1" x14ac:dyDescent="0.2">
      <c r="A142" s="440" t="s">
        <v>902</v>
      </c>
      <c r="B142" s="441"/>
      <c r="C142" s="441"/>
      <c r="D142" s="441"/>
      <c r="E142" s="441"/>
      <c r="F142" s="441"/>
      <c r="G142" s="441"/>
      <c r="H142" s="441"/>
      <c r="I142" s="441"/>
      <c r="J142" s="442"/>
      <c r="L142" s="140"/>
    </row>
    <row r="143" spans="1:16" ht="14.25" customHeight="1" x14ac:dyDescent="0.2">
      <c r="A143" s="416" t="s">
        <v>903</v>
      </c>
      <c r="B143" s="417"/>
      <c r="C143" s="417"/>
      <c r="D143" s="417"/>
      <c r="E143" s="417"/>
      <c r="F143" s="417"/>
      <c r="G143" s="417"/>
      <c r="H143" s="417"/>
      <c r="I143" s="417"/>
      <c r="J143" s="418"/>
      <c r="L143" s="140"/>
    </row>
    <row r="144" spans="1:16" ht="14.25" customHeight="1" x14ac:dyDescent="0.2">
      <c r="A144" s="416" t="s">
        <v>904</v>
      </c>
      <c r="B144" s="417"/>
      <c r="C144" s="417"/>
      <c r="D144" s="417"/>
      <c r="E144" s="417"/>
      <c r="F144" s="417"/>
      <c r="G144" s="417"/>
      <c r="H144" s="417"/>
      <c r="I144" s="417"/>
      <c r="J144" s="418"/>
      <c r="L144" s="140"/>
    </row>
    <row r="145" spans="1:12" ht="14.25" customHeight="1" x14ac:dyDescent="0.2">
      <c r="A145" s="419" t="s">
        <v>905</v>
      </c>
      <c r="B145" s="420"/>
      <c r="C145" s="420"/>
      <c r="D145" s="420"/>
      <c r="E145" s="420"/>
      <c r="F145" s="420"/>
      <c r="G145" s="420"/>
      <c r="H145" s="420"/>
      <c r="I145" s="420"/>
      <c r="J145" s="421"/>
      <c r="L145" s="140"/>
    </row>
    <row r="146" spans="1:12" ht="15" customHeight="1" x14ac:dyDescent="0.2">
      <c r="A146" s="486"/>
      <c r="B146" s="487"/>
      <c r="C146" s="487"/>
      <c r="D146" s="487"/>
      <c r="E146" s="487"/>
      <c r="F146" s="487"/>
      <c r="G146" s="487"/>
      <c r="H146" s="487"/>
      <c r="I146" s="487"/>
      <c r="J146" s="488"/>
      <c r="L146" s="140"/>
    </row>
    <row r="147" spans="1:12" ht="15" customHeight="1" x14ac:dyDescent="0.2">
      <c r="A147" s="489"/>
      <c r="B147" s="490"/>
      <c r="C147" s="490"/>
      <c r="D147" s="490"/>
      <c r="E147" s="490"/>
      <c r="F147" s="490"/>
      <c r="G147" s="490"/>
      <c r="H147" s="490"/>
      <c r="I147" s="490"/>
      <c r="J147" s="491"/>
    </row>
    <row r="148" spans="1:12" ht="15" customHeight="1" x14ac:dyDescent="0.2">
      <c r="A148" s="489"/>
      <c r="B148" s="490"/>
      <c r="C148" s="490"/>
      <c r="D148" s="490"/>
      <c r="E148" s="490"/>
      <c r="F148" s="490"/>
      <c r="G148" s="490"/>
      <c r="H148" s="490"/>
      <c r="I148" s="490"/>
      <c r="J148" s="491"/>
    </row>
    <row r="149" spans="1:12" ht="15" customHeight="1" x14ac:dyDescent="0.2">
      <c r="A149" s="489"/>
      <c r="B149" s="490"/>
      <c r="C149" s="490"/>
      <c r="D149" s="490"/>
      <c r="E149" s="490"/>
      <c r="F149" s="490"/>
      <c r="G149" s="490"/>
      <c r="H149" s="490"/>
      <c r="I149" s="490"/>
      <c r="J149" s="491"/>
    </row>
    <row r="150" spans="1:12" ht="15" customHeight="1" x14ac:dyDescent="0.2">
      <c r="A150" s="489"/>
      <c r="B150" s="490"/>
      <c r="C150" s="490"/>
      <c r="D150" s="490"/>
      <c r="E150" s="490"/>
      <c r="F150" s="490"/>
      <c r="G150" s="490"/>
      <c r="H150" s="490"/>
      <c r="I150" s="490"/>
      <c r="J150" s="491"/>
    </row>
    <row r="151" spans="1:12" ht="15" customHeight="1" x14ac:dyDescent="0.2">
      <c r="A151" s="489"/>
      <c r="B151" s="490"/>
      <c r="C151" s="490"/>
      <c r="D151" s="490"/>
      <c r="E151" s="490"/>
      <c r="F151" s="490"/>
      <c r="G151" s="490"/>
      <c r="H151" s="490"/>
      <c r="I151" s="490"/>
      <c r="J151" s="491"/>
    </row>
    <row r="152" spans="1:12" ht="15" customHeight="1" x14ac:dyDescent="0.2">
      <c r="A152" s="489"/>
      <c r="B152" s="490"/>
      <c r="C152" s="490"/>
      <c r="D152" s="490"/>
      <c r="E152" s="490"/>
      <c r="F152" s="490"/>
      <c r="G152" s="490"/>
      <c r="H152" s="490"/>
      <c r="I152" s="490"/>
      <c r="J152" s="491"/>
    </row>
    <row r="153" spans="1:12" ht="15" customHeight="1" x14ac:dyDescent="0.2">
      <c r="A153" s="489"/>
      <c r="B153" s="490"/>
      <c r="C153" s="490"/>
      <c r="D153" s="490"/>
      <c r="E153" s="490"/>
      <c r="F153" s="490"/>
      <c r="G153" s="490"/>
      <c r="H153" s="490"/>
      <c r="I153" s="490"/>
      <c r="J153" s="491"/>
    </row>
    <row r="154" spans="1:12" ht="15" customHeight="1" x14ac:dyDescent="0.2">
      <c r="A154" s="489"/>
      <c r="B154" s="490"/>
      <c r="C154" s="490"/>
      <c r="D154" s="490"/>
      <c r="E154" s="490"/>
      <c r="F154" s="490"/>
      <c r="G154" s="490"/>
      <c r="H154" s="490"/>
      <c r="I154" s="490"/>
      <c r="J154" s="491"/>
    </row>
    <row r="155" spans="1:12" ht="15" customHeight="1" x14ac:dyDescent="0.2">
      <c r="A155" s="489"/>
      <c r="B155" s="490"/>
      <c r="C155" s="490"/>
      <c r="D155" s="490"/>
      <c r="E155" s="490"/>
      <c r="F155" s="490"/>
      <c r="G155" s="490"/>
      <c r="H155" s="490"/>
      <c r="I155" s="490"/>
      <c r="J155" s="491"/>
    </row>
    <row r="156" spans="1:12" ht="15" customHeight="1" x14ac:dyDescent="0.2">
      <c r="A156" s="489"/>
      <c r="B156" s="490"/>
      <c r="C156" s="490"/>
      <c r="D156" s="490"/>
      <c r="E156" s="490"/>
      <c r="F156" s="490"/>
      <c r="G156" s="490"/>
      <c r="H156" s="490"/>
      <c r="I156" s="490"/>
      <c r="J156" s="491"/>
      <c r="L156" s="140"/>
    </row>
    <row r="157" spans="1:12" ht="15" customHeight="1" x14ac:dyDescent="0.2">
      <c r="A157" s="489"/>
      <c r="B157" s="490"/>
      <c r="C157" s="490"/>
      <c r="D157" s="490"/>
      <c r="E157" s="490"/>
      <c r="F157" s="490"/>
      <c r="G157" s="490"/>
      <c r="H157" s="490"/>
      <c r="I157" s="490"/>
      <c r="J157" s="491"/>
      <c r="L157" s="140"/>
    </row>
    <row r="158" spans="1:12" ht="15" customHeight="1" x14ac:dyDescent="0.2">
      <c r="A158" s="489"/>
      <c r="B158" s="490"/>
      <c r="C158" s="490"/>
      <c r="D158" s="490"/>
      <c r="E158" s="490"/>
      <c r="F158" s="490"/>
      <c r="G158" s="490"/>
      <c r="H158" s="490"/>
      <c r="I158" s="490"/>
      <c r="J158" s="491"/>
      <c r="L158" s="140"/>
    </row>
    <row r="159" spans="1:12" ht="15" customHeight="1" x14ac:dyDescent="0.2">
      <c r="A159" s="489"/>
      <c r="B159" s="490"/>
      <c r="C159" s="490"/>
      <c r="D159" s="490"/>
      <c r="E159" s="490"/>
      <c r="F159" s="490"/>
      <c r="G159" s="490"/>
      <c r="H159" s="490"/>
      <c r="I159" s="490"/>
      <c r="J159" s="491"/>
      <c r="L159" s="140"/>
    </row>
    <row r="160" spans="1:12" ht="15" customHeight="1" x14ac:dyDescent="0.2">
      <c r="A160" s="489"/>
      <c r="B160" s="490"/>
      <c r="C160" s="490"/>
      <c r="D160" s="490"/>
      <c r="E160" s="490"/>
      <c r="F160" s="490"/>
      <c r="G160" s="490"/>
      <c r="H160" s="490"/>
      <c r="I160" s="490"/>
      <c r="J160" s="491"/>
      <c r="L160" s="140"/>
    </row>
    <row r="161" spans="1:20" ht="15" customHeight="1" x14ac:dyDescent="0.2">
      <c r="A161" s="489"/>
      <c r="B161" s="490"/>
      <c r="C161" s="490"/>
      <c r="D161" s="490"/>
      <c r="E161" s="490"/>
      <c r="F161" s="490"/>
      <c r="G161" s="490"/>
      <c r="H161" s="490"/>
      <c r="I161" s="490"/>
      <c r="J161" s="491"/>
      <c r="L161" s="140"/>
    </row>
    <row r="162" spans="1:20" ht="15" customHeight="1" x14ac:dyDescent="0.2">
      <c r="A162" s="489"/>
      <c r="B162" s="490"/>
      <c r="C162" s="490"/>
      <c r="D162" s="490"/>
      <c r="E162" s="490"/>
      <c r="F162" s="490"/>
      <c r="G162" s="490"/>
      <c r="H162" s="490"/>
      <c r="I162" s="490"/>
      <c r="J162" s="491"/>
      <c r="L162" s="140"/>
    </row>
    <row r="163" spans="1:20" ht="15" customHeight="1" x14ac:dyDescent="0.2">
      <c r="A163" s="489"/>
      <c r="B163" s="490"/>
      <c r="C163" s="490"/>
      <c r="D163" s="490"/>
      <c r="E163" s="490"/>
      <c r="F163" s="490"/>
      <c r="G163" s="490"/>
      <c r="H163" s="490"/>
      <c r="I163" s="490"/>
      <c r="J163" s="491"/>
      <c r="L163" s="140"/>
    </row>
    <row r="164" spans="1:20" ht="15" customHeight="1" x14ac:dyDescent="0.2">
      <c r="A164" s="489"/>
      <c r="B164" s="490"/>
      <c r="C164" s="490"/>
      <c r="D164" s="490"/>
      <c r="E164" s="490"/>
      <c r="F164" s="490"/>
      <c r="G164" s="490"/>
      <c r="H164" s="490"/>
      <c r="I164" s="490"/>
      <c r="J164" s="491"/>
      <c r="L164" s="140"/>
    </row>
    <row r="165" spans="1:20" ht="15" customHeight="1" x14ac:dyDescent="0.2">
      <c r="A165" s="489"/>
      <c r="B165" s="490"/>
      <c r="C165" s="490"/>
      <c r="D165" s="490"/>
      <c r="E165" s="490"/>
      <c r="F165" s="490"/>
      <c r="G165" s="490"/>
      <c r="H165" s="490"/>
      <c r="I165" s="490"/>
      <c r="J165" s="491"/>
      <c r="L165" s="140"/>
    </row>
    <row r="166" spans="1:20" ht="15" customHeight="1" x14ac:dyDescent="0.2">
      <c r="A166" s="489"/>
      <c r="B166" s="490"/>
      <c r="C166" s="490"/>
      <c r="D166" s="490"/>
      <c r="E166" s="490"/>
      <c r="F166" s="490"/>
      <c r="G166" s="490"/>
      <c r="H166" s="490"/>
      <c r="I166" s="490"/>
      <c r="J166" s="491"/>
      <c r="L166" s="140"/>
    </row>
    <row r="167" spans="1:20" ht="15" customHeight="1" x14ac:dyDescent="0.2">
      <c r="A167" s="489"/>
      <c r="B167" s="490"/>
      <c r="C167" s="490"/>
      <c r="D167" s="490"/>
      <c r="E167" s="490"/>
      <c r="F167" s="490"/>
      <c r="G167" s="490"/>
      <c r="H167" s="490"/>
      <c r="I167" s="490"/>
      <c r="J167" s="491"/>
      <c r="L167" s="140"/>
    </row>
    <row r="168" spans="1:20" ht="15" customHeight="1" x14ac:dyDescent="0.2">
      <c r="A168" s="489"/>
      <c r="B168" s="490"/>
      <c r="C168" s="490"/>
      <c r="D168" s="490"/>
      <c r="E168" s="490"/>
      <c r="F168" s="490"/>
      <c r="G168" s="490"/>
      <c r="H168" s="490"/>
      <c r="I168" s="490"/>
      <c r="J168" s="491"/>
      <c r="L168" s="140"/>
    </row>
    <row r="169" spans="1:20" ht="15" customHeight="1" x14ac:dyDescent="0.2">
      <c r="A169" s="489"/>
      <c r="B169" s="490"/>
      <c r="C169" s="490"/>
      <c r="D169" s="490"/>
      <c r="E169" s="490"/>
      <c r="F169" s="490"/>
      <c r="G169" s="490"/>
      <c r="H169" s="490"/>
      <c r="I169" s="490"/>
      <c r="J169" s="491"/>
      <c r="K169" s="3"/>
      <c r="L169" s="3"/>
    </row>
    <row r="170" spans="1:20" ht="15" customHeight="1" x14ac:dyDescent="0.2">
      <c r="A170" s="489"/>
      <c r="B170" s="490"/>
      <c r="C170" s="490"/>
      <c r="D170" s="490"/>
      <c r="E170" s="490"/>
      <c r="F170" s="490"/>
      <c r="G170" s="490"/>
      <c r="H170" s="490"/>
      <c r="I170" s="490"/>
      <c r="J170" s="491"/>
    </row>
    <row r="171" spans="1:20" ht="15" customHeight="1" x14ac:dyDescent="0.2">
      <c r="A171" s="489"/>
      <c r="B171" s="490"/>
      <c r="C171" s="490"/>
      <c r="D171" s="490"/>
      <c r="E171" s="490"/>
      <c r="F171" s="490"/>
      <c r="G171" s="490"/>
      <c r="H171" s="490"/>
      <c r="I171" s="490"/>
      <c r="J171" s="491"/>
    </row>
    <row r="172" spans="1:20" ht="15" customHeight="1" x14ac:dyDescent="0.2">
      <c r="A172" s="492"/>
      <c r="B172" s="493"/>
      <c r="C172" s="493"/>
      <c r="D172" s="493"/>
      <c r="E172" s="493"/>
      <c r="F172" s="493"/>
      <c r="G172" s="493"/>
      <c r="H172" s="493"/>
      <c r="I172" s="493"/>
      <c r="J172" s="494"/>
    </row>
    <row r="173" spans="1:20" ht="15" customHeight="1" x14ac:dyDescent="0.2">
      <c r="A173" s="217"/>
      <c r="B173" s="217"/>
      <c r="C173" s="217"/>
      <c r="D173" s="217"/>
      <c r="E173" s="217"/>
      <c r="F173" s="217"/>
      <c r="G173" s="217"/>
      <c r="H173" s="217"/>
      <c r="I173" s="217"/>
      <c r="J173" s="217"/>
    </row>
    <row r="174" spans="1:20" ht="15" customHeight="1" x14ac:dyDescent="0.2">
      <c r="A174" s="217"/>
      <c r="B174" s="217"/>
      <c r="C174" s="217"/>
      <c r="D174" s="217"/>
      <c r="E174" s="217"/>
      <c r="F174" s="217"/>
      <c r="G174" s="217"/>
      <c r="H174" s="217"/>
      <c r="I174" s="217"/>
      <c r="J174" s="217"/>
    </row>
    <row r="175" spans="1:20" ht="15.75" x14ac:dyDescent="0.25">
      <c r="A175" s="299" t="s">
        <v>888</v>
      </c>
      <c r="B175" s="300"/>
      <c r="C175" s="300"/>
      <c r="D175" s="300"/>
      <c r="E175" s="300"/>
      <c r="F175" s="300"/>
      <c r="G175" s="300"/>
      <c r="H175" s="414">
        <f>'CONTACT INFORMATION'!$A$24</f>
        <v>0</v>
      </c>
      <c r="I175" s="414"/>
      <c r="J175" s="415"/>
      <c r="K175" s="169"/>
      <c r="L175" s="169"/>
      <c r="M175" s="169"/>
      <c r="N175" s="169"/>
      <c r="O175" s="169"/>
      <c r="P175" s="169"/>
      <c r="Q175" s="169"/>
      <c r="R175" s="169"/>
      <c r="S175" s="169"/>
      <c r="T175" s="169"/>
    </row>
    <row r="176" spans="1:20" ht="8.1" customHeight="1" x14ac:dyDescent="0.2">
      <c r="A176" s="181"/>
      <c r="B176" s="181"/>
      <c r="C176" s="181"/>
      <c r="D176" s="181"/>
      <c r="E176" s="181"/>
      <c r="F176" s="181"/>
      <c r="G176" s="181"/>
      <c r="H176" s="181"/>
      <c r="I176" s="181"/>
      <c r="J176" s="181"/>
    </row>
    <row r="177" spans="1:20" ht="15" x14ac:dyDescent="0.25">
      <c r="A177" s="454" t="s">
        <v>809</v>
      </c>
      <c r="B177" s="455"/>
      <c r="C177" s="455"/>
      <c r="D177" s="455"/>
      <c r="E177" s="455"/>
      <c r="F177" s="455"/>
      <c r="G177" s="455"/>
      <c r="H177" s="455"/>
      <c r="I177" s="455"/>
      <c r="J177" s="456"/>
    </row>
    <row r="178" spans="1:20" ht="12.75" customHeight="1" x14ac:dyDescent="0.2">
      <c r="A178" s="457" t="s">
        <v>895</v>
      </c>
      <c r="B178" s="458"/>
      <c r="C178" s="458"/>
      <c r="D178" s="459"/>
      <c r="E178" s="460"/>
      <c r="F178" s="461"/>
      <c r="G178" s="461"/>
      <c r="H178" s="461"/>
      <c r="I178" s="461"/>
      <c r="J178" s="462"/>
    </row>
    <row r="179" spans="1:20" ht="12.75" customHeight="1" x14ac:dyDescent="0.2">
      <c r="A179" s="466" t="s">
        <v>894</v>
      </c>
      <c r="B179" s="467"/>
      <c r="C179" s="467"/>
      <c r="D179" s="468"/>
      <c r="E179" s="463"/>
      <c r="F179" s="464"/>
      <c r="G179" s="464"/>
      <c r="H179" s="464"/>
      <c r="I179" s="464"/>
      <c r="J179" s="465"/>
    </row>
    <row r="180" spans="1:20" x14ac:dyDescent="0.2">
      <c r="A180" s="469" t="s">
        <v>808</v>
      </c>
      <c r="B180" s="470"/>
      <c r="C180" s="470"/>
      <c r="D180" s="471"/>
      <c r="E180" s="472"/>
      <c r="F180" s="473"/>
      <c r="G180" s="473"/>
      <c r="H180" s="473"/>
      <c r="I180" s="473"/>
      <c r="J180" s="474"/>
    </row>
    <row r="181" spans="1:20" s="169" customFormat="1" ht="27" customHeight="1" x14ac:dyDescent="0.2">
      <c r="A181" s="168"/>
      <c r="B181" s="196"/>
      <c r="C181" s="196"/>
      <c r="D181" s="196"/>
      <c r="E181" s="475" t="s">
        <v>535</v>
      </c>
      <c r="F181" s="476"/>
      <c r="G181" s="475" t="s">
        <v>533</v>
      </c>
      <c r="H181" s="476"/>
      <c r="I181" s="477" t="s">
        <v>889</v>
      </c>
      <c r="J181" s="478"/>
      <c r="K181"/>
      <c r="L181"/>
      <c r="M181"/>
      <c r="N181"/>
      <c r="O181"/>
      <c r="P181"/>
      <c r="Q181"/>
      <c r="R181"/>
      <c r="S181"/>
      <c r="T181"/>
    </row>
    <row r="182" spans="1:20" x14ac:dyDescent="0.2">
      <c r="A182" s="443" t="s">
        <v>527</v>
      </c>
      <c r="B182" s="444"/>
      <c r="C182" s="444"/>
      <c r="D182" s="445"/>
      <c r="E182" s="452"/>
      <c r="F182" s="452"/>
      <c r="G182" s="452"/>
      <c r="H182" s="452"/>
      <c r="I182" s="453"/>
      <c r="J182" s="453"/>
    </row>
    <row r="183" spans="1:20" x14ac:dyDescent="0.2">
      <c r="A183" s="448" t="s">
        <v>528</v>
      </c>
      <c r="B183" s="449"/>
      <c r="C183" s="449"/>
      <c r="D183" s="450"/>
      <c r="E183" s="434"/>
      <c r="F183" s="434"/>
      <c r="G183" s="435"/>
      <c r="H183" s="435"/>
      <c r="I183" s="451"/>
      <c r="J183" s="451"/>
    </row>
    <row r="184" spans="1:20" x14ac:dyDescent="0.2">
      <c r="A184" s="443" t="s">
        <v>529</v>
      </c>
      <c r="B184" s="444"/>
      <c r="C184" s="444"/>
      <c r="D184" s="445"/>
      <c r="E184" s="452"/>
      <c r="F184" s="452"/>
      <c r="G184" s="452"/>
      <c r="H184" s="452"/>
      <c r="I184" s="453"/>
      <c r="J184" s="453"/>
    </row>
    <row r="185" spans="1:20" x14ac:dyDescent="0.2">
      <c r="A185" s="448" t="s">
        <v>530</v>
      </c>
      <c r="B185" s="449"/>
      <c r="C185" s="449"/>
      <c r="D185" s="450"/>
      <c r="E185" s="434"/>
      <c r="F185" s="434"/>
      <c r="G185" s="435"/>
      <c r="H185" s="435"/>
      <c r="I185" s="451"/>
      <c r="J185" s="451"/>
    </row>
    <row r="186" spans="1:20" x14ac:dyDescent="0.2">
      <c r="A186" s="443" t="s">
        <v>531</v>
      </c>
      <c r="B186" s="444"/>
      <c r="C186" s="444"/>
      <c r="D186" s="445"/>
      <c r="E186" s="452"/>
      <c r="F186" s="452"/>
      <c r="G186" s="452"/>
      <c r="H186" s="452"/>
      <c r="I186" s="453"/>
      <c r="J186" s="453"/>
    </row>
    <row r="187" spans="1:20" x14ac:dyDescent="0.2">
      <c r="A187" s="448" t="s">
        <v>532</v>
      </c>
      <c r="B187" s="449"/>
      <c r="C187" s="449"/>
      <c r="D187" s="450"/>
      <c r="E187" s="434"/>
      <c r="F187" s="434"/>
      <c r="G187" s="435"/>
      <c r="H187" s="435"/>
      <c r="I187" s="451"/>
      <c r="J187" s="451"/>
    </row>
    <row r="188" spans="1:20" x14ac:dyDescent="0.2">
      <c r="A188" s="443" t="s">
        <v>537</v>
      </c>
      <c r="B188" s="444"/>
      <c r="C188" s="444"/>
      <c r="D188" s="445"/>
      <c r="E188" s="446"/>
      <c r="F188" s="446"/>
      <c r="G188" s="446"/>
      <c r="H188" s="446"/>
      <c r="I188" s="447"/>
      <c r="J188" s="447"/>
    </row>
    <row r="189" spans="1:20" x14ac:dyDescent="0.2">
      <c r="A189" s="431"/>
      <c r="B189" s="432"/>
      <c r="C189" s="432"/>
      <c r="D189" s="433"/>
      <c r="E189" s="434"/>
      <c r="F189" s="434"/>
      <c r="G189" s="435"/>
      <c r="H189" s="435"/>
      <c r="I189" s="435"/>
      <c r="J189" s="435"/>
    </row>
    <row r="190" spans="1:20" x14ac:dyDescent="0.2">
      <c r="A190" s="431"/>
      <c r="B190" s="432"/>
      <c r="C190" s="432"/>
      <c r="D190" s="433"/>
      <c r="E190" s="434"/>
      <c r="F190" s="434"/>
      <c r="G190" s="435"/>
      <c r="H190" s="435"/>
      <c r="I190" s="435"/>
      <c r="J190" s="435"/>
    </row>
    <row r="191" spans="1:20" ht="12.75" customHeight="1" x14ac:dyDescent="0.2">
      <c r="A191" s="431"/>
      <c r="B191" s="432"/>
      <c r="C191" s="432"/>
      <c r="D191" s="433"/>
      <c r="E191" s="434"/>
      <c r="F191" s="434"/>
      <c r="G191" s="435"/>
      <c r="H191" s="435"/>
      <c r="I191" s="435"/>
      <c r="J191" s="435"/>
    </row>
    <row r="192" spans="1:20" x14ac:dyDescent="0.2">
      <c r="A192" s="436" t="s">
        <v>534</v>
      </c>
      <c r="B192" s="437"/>
      <c r="C192" s="437"/>
      <c r="D192" s="438"/>
      <c r="E192" s="439">
        <f>SUM(E182:E191)</f>
        <v>0</v>
      </c>
      <c r="F192" s="439"/>
      <c r="G192" s="439">
        <f>SUM(G182:G191)</f>
        <v>0</v>
      </c>
      <c r="H192" s="439"/>
      <c r="I192" s="439">
        <f>SUM(I182:I191)</f>
        <v>0</v>
      </c>
      <c r="J192" s="439"/>
    </row>
    <row r="193" spans="1:10" s="1" customFormat="1" ht="14.25" customHeight="1" x14ac:dyDescent="0.2">
      <c r="A193" s="440" t="s">
        <v>902</v>
      </c>
      <c r="B193" s="441"/>
      <c r="C193" s="441"/>
      <c r="D193" s="441"/>
      <c r="E193" s="441"/>
      <c r="F193" s="441"/>
      <c r="G193" s="441"/>
      <c r="H193" s="441"/>
      <c r="I193" s="441"/>
      <c r="J193" s="442"/>
    </row>
    <row r="194" spans="1:10" s="1" customFormat="1" ht="14.25" customHeight="1" x14ac:dyDescent="0.2">
      <c r="A194" s="416" t="s">
        <v>903</v>
      </c>
      <c r="B194" s="417"/>
      <c r="C194" s="417"/>
      <c r="D194" s="417"/>
      <c r="E194" s="417"/>
      <c r="F194" s="417"/>
      <c r="G194" s="417"/>
      <c r="H194" s="417"/>
      <c r="I194" s="417"/>
      <c r="J194" s="418"/>
    </row>
    <row r="195" spans="1:10" ht="14.25" customHeight="1" x14ac:dyDescent="0.2">
      <c r="A195" s="416" t="s">
        <v>904</v>
      </c>
      <c r="B195" s="417"/>
      <c r="C195" s="417"/>
      <c r="D195" s="417"/>
      <c r="E195" s="417"/>
      <c r="F195" s="417"/>
      <c r="G195" s="417"/>
      <c r="H195" s="417"/>
      <c r="I195" s="417"/>
      <c r="J195" s="418"/>
    </row>
    <row r="196" spans="1:10" ht="14.25" customHeight="1" x14ac:dyDescent="0.2">
      <c r="A196" s="419" t="s">
        <v>905</v>
      </c>
      <c r="B196" s="420"/>
      <c r="C196" s="420"/>
      <c r="D196" s="420"/>
      <c r="E196" s="420"/>
      <c r="F196" s="420"/>
      <c r="G196" s="420"/>
      <c r="H196" s="420"/>
      <c r="I196" s="420"/>
      <c r="J196" s="421"/>
    </row>
    <row r="197" spans="1:10" ht="15.75" customHeight="1" x14ac:dyDescent="0.2">
      <c r="A197" s="422"/>
      <c r="B197" s="423"/>
      <c r="C197" s="423"/>
      <c r="D197" s="423"/>
      <c r="E197" s="423"/>
      <c r="F197" s="423"/>
      <c r="G197" s="423"/>
      <c r="H197" s="423"/>
      <c r="I197" s="423"/>
      <c r="J197" s="424"/>
    </row>
    <row r="198" spans="1:10" ht="15" customHeight="1" x14ac:dyDescent="0.2">
      <c r="A198" s="425"/>
      <c r="B198" s="426"/>
      <c r="C198" s="426"/>
      <c r="D198" s="426"/>
      <c r="E198" s="426"/>
      <c r="F198" s="426"/>
      <c r="G198" s="426"/>
      <c r="H198" s="426"/>
      <c r="I198" s="426"/>
      <c r="J198" s="427"/>
    </row>
    <row r="199" spans="1:10" ht="15" customHeight="1" x14ac:dyDescent="0.2">
      <c r="A199" s="425"/>
      <c r="B199" s="426"/>
      <c r="C199" s="426"/>
      <c r="D199" s="426"/>
      <c r="E199" s="426"/>
      <c r="F199" s="426"/>
      <c r="G199" s="426"/>
      <c r="H199" s="426"/>
      <c r="I199" s="426"/>
      <c r="J199" s="427"/>
    </row>
    <row r="200" spans="1:10" ht="15" customHeight="1" x14ac:dyDescent="0.2">
      <c r="A200" s="425"/>
      <c r="B200" s="426"/>
      <c r="C200" s="426"/>
      <c r="D200" s="426"/>
      <c r="E200" s="426"/>
      <c r="F200" s="426"/>
      <c r="G200" s="426"/>
      <c r="H200" s="426"/>
      <c r="I200" s="426"/>
      <c r="J200" s="427"/>
    </row>
    <row r="201" spans="1:10" ht="15" customHeight="1" x14ac:dyDescent="0.2">
      <c r="A201" s="425"/>
      <c r="B201" s="426"/>
      <c r="C201" s="426"/>
      <c r="D201" s="426"/>
      <c r="E201" s="426"/>
      <c r="F201" s="426"/>
      <c r="G201" s="426"/>
      <c r="H201" s="426"/>
      <c r="I201" s="426"/>
      <c r="J201" s="427"/>
    </row>
    <row r="202" spans="1:10" ht="15" customHeight="1" x14ac:dyDescent="0.2">
      <c r="A202" s="425"/>
      <c r="B202" s="426"/>
      <c r="C202" s="426"/>
      <c r="D202" s="426"/>
      <c r="E202" s="426"/>
      <c r="F202" s="426"/>
      <c r="G202" s="426"/>
      <c r="H202" s="426"/>
      <c r="I202" s="426"/>
      <c r="J202" s="427"/>
    </row>
    <row r="203" spans="1:10" ht="15" customHeight="1" x14ac:dyDescent="0.2">
      <c r="A203" s="425"/>
      <c r="B203" s="426"/>
      <c r="C203" s="426"/>
      <c r="D203" s="426"/>
      <c r="E203" s="426"/>
      <c r="F203" s="426"/>
      <c r="G203" s="426"/>
      <c r="H203" s="426"/>
      <c r="I203" s="426"/>
      <c r="J203" s="427"/>
    </row>
    <row r="204" spans="1:10" ht="15" customHeight="1" x14ac:dyDescent="0.2">
      <c r="A204" s="425"/>
      <c r="B204" s="426"/>
      <c r="C204" s="426"/>
      <c r="D204" s="426"/>
      <c r="E204" s="426"/>
      <c r="F204" s="426"/>
      <c r="G204" s="426"/>
      <c r="H204" s="426"/>
      <c r="I204" s="426"/>
      <c r="J204" s="427"/>
    </row>
    <row r="205" spans="1:10" ht="15" customHeight="1" x14ac:dyDescent="0.2">
      <c r="A205" s="425"/>
      <c r="B205" s="426"/>
      <c r="C205" s="426"/>
      <c r="D205" s="426"/>
      <c r="E205" s="426"/>
      <c r="F205" s="426"/>
      <c r="G205" s="426"/>
      <c r="H205" s="426"/>
      <c r="I205" s="426"/>
      <c r="J205" s="427"/>
    </row>
    <row r="206" spans="1:10" ht="15" customHeight="1" x14ac:dyDescent="0.2">
      <c r="A206" s="425"/>
      <c r="B206" s="426"/>
      <c r="C206" s="426"/>
      <c r="D206" s="426"/>
      <c r="E206" s="426"/>
      <c r="F206" s="426"/>
      <c r="G206" s="426"/>
      <c r="H206" s="426"/>
      <c r="I206" s="426"/>
      <c r="J206" s="427"/>
    </row>
    <row r="207" spans="1:10" ht="15" customHeight="1" x14ac:dyDescent="0.2">
      <c r="A207" s="425"/>
      <c r="B207" s="426"/>
      <c r="C207" s="426"/>
      <c r="D207" s="426"/>
      <c r="E207" s="426"/>
      <c r="F207" s="426"/>
      <c r="G207" s="426"/>
      <c r="H207" s="426"/>
      <c r="I207" s="426"/>
      <c r="J207" s="427"/>
    </row>
    <row r="208" spans="1:10" ht="15" customHeight="1" x14ac:dyDescent="0.2">
      <c r="A208" s="425"/>
      <c r="B208" s="426"/>
      <c r="C208" s="426"/>
      <c r="D208" s="426"/>
      <c r="E208" s="426"/>
      <c r="F208" s="426"/>
      <c r="G208" s="426"/>
      <c r="H208" s="426"/>
      <c r="I208" s="426"/>
      <c r="J208" s="427"/>
    </row>
    <row r="209" spans="1:12" ht="15" customHeight="1" x14ac:dyDescent="0.2">
      <c r="A209" s="425"/>
      <c r="B209" s="426"/>
      <c r="C209" s="426"/>
      <c r="D209" s="426"/>
      <c r="E209" s="426"/>
      <c r="F209" s="426"/>
      <c r="G209" s="426"/>
      <c r="H209" s="426"/>
      <c r="I209" s="426"/>
      <c r="J209" s="427"/>
    </row>
    <row r="210" spans="1:12" ht="15" customHeight="1" x14ac:dyDescent="0.2">
      <c r="A210" s="425"/>
      <c r="B210" s="426"/>
      <c r="C210" s="426"/>
      <c r="D210" s="426"/>
      <c r="E210" s="426"/>
      <c r="F210" s="426"/>
      <c r="G210" s="426"/>
      <c r="H210" s="426"/>
      <c r="I210" s="426"/>
      <c r="J210" s="427"/>
    </row>
    <row r="211" spans="1:12" ht="15" customHeight="1" x14ac:dyDescent="0.2">
      <c r="A211" s="425"/>
      <c r="B211" s="426"/>
      <c r="C211" s="426"/>
      <c r="D211" s="426"/>
      <c r="E211" s="426"/>
      <c r="F211" s="426"/>
      <c r="G211" s="426"/>
      <c r="H211" s="426"/>
      <c r="I211" s="426"/>
      <c r="J211" s="427"/>
    </row>
    <row r="212" spans="1:12" ht="15" customHeight="1" x14ac:dyDescent="0.2">
      <c r="A212" s="425"/>
      <c r="B212" s="426"/>
      <c r="C212" s="426"/>
      <c r="D212" s="426"/>
      <c r="E212" s="426"/>
      <c r="F212" s="426"/>
      <c r="G212" s="426"/>
      <c r="H212" s="426"/>
      <c r="I212" s="426"/>
      <c r="J212" s="427"/>
    </row>
    <row r="213" spans="1:12" ht="15" customHeight="1" x14ac:dyDescent="0.2">
      <c r="A213" s="425"/>
      <c r="B213" s="426"/>
      <c r="C213" s="426"/>
      <c r="D213" s="426"/>
      <c r="E213" s="426"/>
      <c r="F213" s="426"/>
      <c r="G213" s="426"/>
      <c r="H213" s="426"/>
      <c r="I213" s="426"/>
      <c r="J213" s="427"/>
    </row>
    <row r="214" spans="1:12" ht="15" customHeight="1" x14ac:dyDescent="0.2">
      <c r="A214" s="425"/>
      <c r="B214" s="426"/>
      <c r="C214" s="426"/>
      <c r="D214" s="426"/>
      <c r="E214" s="426"/>
      <c r="F214" s="426"/>
      <c r="G214" s="426"/>
      <c r="H214" s="426"/>
      <c r="I214" s="426"/>
      <c r="J214" s="427"/>
    </row>
    <row r="215" spans="1:12" ht="15" customHeight="1" x14ac:dyDescent="0.2">
      <c r="A215" s="425"/>
      <c r="B215" s="426"/>
      <c r="C215" s="426"/>
      <c r="D215" s="426"/>
      <c r="E215" s="426"/>
      <c r="F215" s="426"/>
      <c r="G215" s="426"/>
      <c r="H215" s="426"/>
      <c r="I215" s="426"/>
      <c r="J215" s="427"/>
    </row>
    <row r="216" spans="1:12" ht="15" customHeight="1" x14ac:dyDescent="0.2">
      <c r="A216" s="425"/>
      <c r="B216" s="426"/>
      <c r="C216" s="426"/>
      <c r="D216" s="426"/>
      <c r="E216" s="426"/>
      <c r="F216" s="426"/>
      <c r="G216" s="426"/>
      <c r="H216" s="426"/>
      <c r="I216" s="426"/>
      <c r="J216" s="427"/>
    </row>
    <row r="217" spans="1:12" ht="15" customHeight="1" x14ac:dyDescent="0.2">
      <c r="A217" s="425"/>
      <c r="B217" s="426"/>
      <c r="C217" s="426"/>
      <c r="D217" s="426"/>
      <c r="E217" s="426"/>
      <c r="F217" s="426"/>
      <c r="G217" s="426"/>
      <c r="H217" s="426"/>
      <c r="I217" s="426"/>
      <c r="J217" s="427"/>
    </row>
    <row r="218" spans="1:12" ht="15" customHeight="1" x14ac:dyDescent="0.2">
      <c r="A218" s="425"/>
      <c r="B218" s="426"/>
      <c r="C218" s="426"/>
      <c r="D218" s="426"/>
      <c r="E218" s="426"/>
      <c r="F218" s="426"/>
      <c r="G218" s="426"/>
      <c r="H218" s="426"/>
      <c r="I218" s="426"/>
      <c r="J218" s="427"/>
    </row>
    <row r="219" spans="1:12" ht="15" customHeight="1" x14ac:dyDescent="0.2">
      <c r="A219" s="425"/>
      <c r="B219" s="426"/>
      <c r="C219" s="426"/>
      <c r="D219" s="426"/>
      <c r="E219" s="426"/>
      <c r="F219" s="426"/>
      <c r="G219" s="426"/>
      <c r="H219" s="426"/>
      <c r="I219" s="426"/>
      <c r="J219" s="427"/>
      <c r="K219" s="3"/>
      <c r="L219" s="3"/>
    </row>
    <row r="220" spans="1:12" ht="15" customHeight="1" x14ac:dyDescent="0.2">
      <c r="A220" s="425"/>
      <c r="B220" s="426"/>
      <c r="C220" s="426"/>
      <c r="D220" s="426"/>
      <c r="E220" s="426"/>
      <c r="F220" s="426"/>
      <c r="G220" s="426"/>
      <c r="H220" s="426"/>
      <c r="I220" s="426"/>
      <c r="J220" s="427"/>
    </row>
    <row r="221" spans="1:12" ht="15" customHeight="1" x14ac:dyDescent="0.2">
      <c r="A221" s="425"/>
      <c r="B221" s="426"/>
      <c r="C221" s="426"/>
      <c r="D221" s="426"/>
      <c r="E221" s="426"/>
      <c r="F221" s="426"/>
      <c r="G221" s="426"/>
      <c r="H221" s="426"/>
      <c r="I221" s="426"/>
      <c r="J221" s="427"/>
    </row>
    <row r="222" spans="1:12" ht="15" customHeight="1" x14ac:dyDescent="0.2">
      <c r="A222" s="425"/>
      <c r="B222" s="426"/>
      <c r="C222" s="426"/>
      <c r="D222" s="426"/>
      <c r="E222" s="426"/>
      <c r="F222" s="426"/>
      <c r="G222" s="426"/>
      <c r="H222" s="426"/>
      <c r="I222" s="426"/>
      <c r="J222" s="427"/>
    </row>
    <row r="223" spans="1:12" ht="15" customHeight="1" x14ac:dyDescent="0.2">
      <c r="A223" s="425"/>
      <c r="B223" s="426"/>
      <c r="C223" s="426"/>
      <c r="D223" s="426"/>
      <c r="E223" s="426"/>
      <c r="F223" s="426"/>
      <c r="G223" s="426"/>
      <c r="H223" s="426"/>
      <c r="I223" s="426"/>
      <c r="J223" s="427"/>
    </row>
    <row r="224" spans="1:12" ht="15" customHeight="1" x14ac:dyDescent="0.2">
      <c r="A224" s="428"/>
      <c r="B224" s="429"/>
      <c r="C224" s="429"/>
      <c r="D224" s="429"/>
      <c r="E224" s="429"/>
      <c r="F224" s="429"/>
      <c r="G224" s="429"/>
      <c r="H224" s="429"/>
      <c r="I224" s="429"/>
      <c r="J224" s="430"/>
    </row>
    <row r="225" spans="1:10" ht="15" customHeight="1" x14ac:dyDescent="0.2">
      <c r="A225" s="218"/>
      <c r="B225" s="218"/>
      <c r="C225" s="218"/>
      <c r="D225" s="218"/>
      <c r="E225" s="218"/>
      <c r="F225" s="218"/>
      <c r="G225" s="218"/>
      <c r="H225" s="218"/>
      <c r="I225" s="218"/>
      <c r="J225" s="218"/>
    </row>
    <row r="226" spans="1:10" ht="15.75" x14ac:dyDescent="0.25">
      <c r="A226" s="299" t="s">
        <v>888</v>
      </c>
      <c r="B226" s="300"/>
      <c r="C226" s="300"/>
      <c r="D226" s="300"/>
      <c r="E226" s="300"/>
      <c r="F226" s="300"/>
      <c r="G226" s="300"/>
      <c r="H226" s="414">
        <f>'CONTACT INFORMATION'!$A$24</f>
        <v>0</v>
      </c>
      <c r="I226" s="414"/>
      <c r="J226" s="415"/>
    </row>
    <row r="227" spans="1:10" ht="8.1" customHeight="1" x14ac:dyDescent="0.2">
      <c r="A227" s="181"/>
      <c r="B227" s="181"/>
      <c r="C227" s="181"/>
      <c r="D227" s="181"/>
      <c r="E227" s="181"/>
      <c r="F227" s="181"/>
      <c r="G227" s="181"/>
      <c r="H227" s="181"/>
      <c r="I227" s="181"/>
      <c r="J227" s="181"/>
    </row>
    <row r="228" spans="1:10" ht="15" x14ac:dyDescent="0.25">
      <c r="A228" s="454" t="s">
        <v>810</v>
      </c>
      <c r="B228" s="455"/>
      <c r="C228" s="455"/>
      <c r="D228" s="455"/>
      <c r="E228" s="455"/>
      <c r="F228" s="455"/>
      <c r="G228" s="455"/>
      <c r="H228" s="455"/>
      <c r="I228" s="455"/>
      <c r="J228" s="456"/>
    </row>
    <row r="229" spans="1:10" ht="12.75" customHeight="1" x14ac:dyDescent="0.2">
      <c r="A229" s="457" t="s">
        <v>895</v>
      </c>
      <c r="B229" s="458"/>
      <c r="C229" s="458"/>
      <c r="D229" s="459"/>
      <c r="E229" s="460"/>
      <c r="F229" s="461"/>
      <c r="G229" s="461"/>
      <c r="H229" s="461"/>
      <c r="I229" s="461"/>
      <c r="J229" s="462"/>
    </row>
    <row r="230" spans="1:10" ht="12.75" customHeight="1" x14ac:dyDescent="0.2">
      <c r="A230" s="466" t="s">
        <v>894</v>
      </c>
      <c r="B230" s="467"/>
      <c r="C230" s="467"/>
      <c r="D230" s="468"/>
      <c r="E230" s="463"/>
      <c r="F230" s="464"/>
      <c r="G230" s="464"/>
      <c r="H230" s="464"/>
      <c r="I230" s="464"/>
      <c r="J230" s="465"/>
    </row>
    <row r="231" spans="1:10" x14ac:dyDescent="0.2">
      <c r="A231" s="469" t="s">
        <v>808</v>
      </c>
      <c r="B231" s="470"/>
      <c r="C231" s="470"/>
      <c r="D231" s="471"/>
      <c r="E231" s="472"/>
      <c r="F231" s="473"/>
      <c r="G231" s="473"/>
      <c r="H231" s="473"/>
      <c r="I231" s="473"/>
      <c r="J231" s="474"/>
    </row>
    <row r="232" spans="1:10" ht="12.75" customHeight="1" x14ac:dyDescent="0.2">
      <c r="A232" s="168"/>
      <c r="B232" s="196"/>
      <c r="C232" s="196"/>
      <c r="D232" s="196"/>
      <c r="E232" s="475" t="s">
        <v>535</v>
      </c>
      <c r="F232" s="476"/>
      <c r="G232" s="475" t="s">
        <v>533</v>
      </c>
      <c r="H232" s="476"/>
      <c r="I232" s="477" t="s">
        <v>889</v>
      </c>
      <c r="J232" s="478"/>
    </row>
    <row r="233" spans="1:10" x14ac:dyDescent="0.2">
      <c r="A233" s="443" t="s">
        <v>527</v>
      </c>
      <c r="B233" s="444"/>
      <c r="C233" s="444"/>
      <c r="D233" s="445"/>
      <c r="E233" s="452"/>
      <c r="F233" s="452"/>
      <c r="G233" s="452"/>
      <c r="H233" s="452"/>
      <c r="I233" s="453"/>
      <c r="J233" s="453"/>
    </row>
    <row r="234" spans="1:10" x14ac:dyDescent="0.2">
      <c r="A234" s="448" t="s">
        <v>528</v>
      </c>
      <c r="B234" s="449"/>
      <c r="C234" s="449"/>
      <c r="D234" s="450"/>
      <c r="E234" s="434"/>
      <c r="F234" s="434"/>
      <c r="G234" s="435"/>
      <c r="H234" s="435"/>
      <c r="I234" s="451"/>
      <c r="J234" s="451"/>
    </row>
    <row r="235" spans="1:10" x14ac:dyDescent="0.2">
      <c r="A235" s="443" t="s">
        <v>529</v>
      </c>
      <c r="B235" s="444"/>
      <c r="C235" s="444"/>
      <c r="D235" s="445"/>
      <c r="E235" s="452"/>
      <c r="F235" s="452"/>
      <c r="G235" s="452"/>
      <c r="H235" s="452"/>
      <c r="I235" s="453"/>
      <c r="J235" s="453"/>
    </row>
    <row r="236" spans="1:10" x14ac:dyDescent="0.2">
      <c r="A236" s="448" t="s">
        <v>530</v>
      </c>
      <c r="B236" s="449"/>
      <c r="C236" s="449"/>
      <c r="D236" s="450"/>
      <c r="E236" s="434"/>
      <c r="F236" s="434"/>
      <c r="G236" s="435"/>
      <c r="H236" s="435"/>
      <c r="I236" s="451"/>
      <c r="J236" s="451"/>
    </row>
    <row r="237" spans="1:10" x14ac:dyDescent="0.2">
      <c r="A237" s="443" t="s">
        <v>531</v>
      </c>
      <c r="B237" s="444"/>
      <c r="C237" s="444"/>
      <c r="D237" s="445"/>
      <c r="E237" s="452"/>
      <c r="F237" s="452"/>
      <c r="G237" s="452"/>
      <c r="H237" s="452"/>
      <c r="I237" s="453"/>
      <c r="J237" s="453"/>
    </row>
    <row r="238" spans="1:10" x14ac:dyDescent="0.2">
      <c r="A238" s="448" t="s">
        <v>532</v>
      </c>
      <c r="B238" s="449"/>
      <c r="C238" s="449"/>
      <c r="D238" s="450"/>
      <c r="E238" s="434"/>
      <c r="F238" s="434"/>
      <c r="G238" s="435"/>
      <c r="H238" s="435"/>
      <c r="I238" s="451"/>
      <c r="J238" s="451"/>
    </row>
    <row r="239" spans="1:10" x14ac:dyDescent="0.2">
      <c r="A239" s="443" t="s">
        <v>537</v>
      </c>
      <c r="B239" s="444"/>
      <c r="C239" s="444"/>
      <c r="D239" s="445"/>
      <c r="E239" s="446"/>
      <c r="F239" s="446"/>
      <c r="G239" s="446"/>
      <c r="H239" s="446"/>
      <c r="I239" s="447"/>
      <c r="J239" s="447"/>
    </row>
    <row r="240" spans="1:10" x14ac:dyDescent="0.2">
      <c r="A240" s="431"/>
      <c r="B240" s="432"/>
      <c r="C240" s="432"/>
      <c r="D240" s="433"/>
      <c r="E240" s="434"/>
      <c r="F240" s="434"/>
      <c r="G240" s="435"/>
      <c r="H240" s="435"/>
      <c r="I240" s="435"/>
      <c r="J240" s="435"/>
    </row>
    <row r="241" spans="1:10" x14ac:dyDescent="0.2">
      <c r="A241" s="431"/>
      <c r="B241" s="432"/>
      <c r="C241" s="432"/>
      <c r="D241" s="433"/>
      <c r="E241" s="434"/>
      <c r="F241" s="434"/>
      <c r="G241" s="435"/>
      <c r="H241" s="435"/>
      <c r="I241" s="435"/>
      <c r="J241" s="435"/>
    </row>
    <row r="242" spans="1:10" x14ac:dyDescent="0.2">
      <c r="A242" s="431"/>
      <c r="B242" s="432"/>
      <c r="C242" s="432"/>
      <c r="D242" s="433"/>
      <c r="E242" s="434"/>
      <c r="F242" s="434"/>
      <c r="G242" s="435"/>
      <c r="H242" s="435"/>
      <c r="I242" s="435"/>
      <c r="J242" s="435"/>
    </row>
    <row r="243" spans="1:10" x14ac:dyDescent="0.2">
      <c r="A243" s="436" t="s">
        <v>534</v>
      </c>
      <c r="B243" s="437"/>
      <c r="C243" s="437"/>
      <c r="D243" s="438"/>
      <c r="E243" s="439">
        <f>SUM(E233:E242)</f>
        <v>0</v>
      </c>
      <c r="F243" s="439"/>
      <c r="G243" s="439">
        <f>SUM(G233:G242)</f>
        <v>0</v>
      </c>
      <c r="H243" s="439"/>
      <c r="I243" s="439">
        <f>SUM(I233:I242)</f>
        <v>0</v>
      </c>
      <c r="J243" s="439"/>
    </row>
    <row r="244" spans="1:10" ht="12.75" customHeight="1" x14ac:dyDescent="0.2">
      <c r="A244" s="440" t="s">
        <v>902</v>
      </c>
      <c r="B244" s="441"/>
      <c r="C244" s="441"/>
      <c r="D244" s="441"/>
      <c r="E244" s="441"/>
      <c r="F244" s="441"/>
      <c r="G244" s="441"/>
      <c r="H244" s="441"/>
      <c r="I244" s="441"/>
      <c r="J244" s="442"/>
    </row>
    <row r="245" spans="1:10" ht="12.75" customHeight="1" x14ac:dyDescent="0.2">
      <c r="A245" s="416" t="s">
        <v>903</v>
      </c>
      <c r="B245" s="417"/>
      <c r="C245" s="417"/>
      <c r="D245" s="417"/>
      <c r="E245" s="417"/>
      <c r="F245" s="417"/>
      <c r="G245" s="417"/>
      <c r="H245" s="417"/>
      <c r="I245" s="417"/>
      <c r="J245" s="418"/>
    </row>
    <row r="246" spans="1:10" ht="12.75" customHeight="1" x14ac:dyDescent="0.2">
      <c r="A246" s="416" t="s">
        <v>904</v>
      </c>
      <c r="B246" s="417"/>
      <c r="C246" s="417"/>
      <c r="D246" s="417"/>
      <c r="E246" s="417"/>
      <c r="F246" s="417"/>
      <c r="G246" s="417"/>
      <c r="H246" s="417"/>
      <c r="I246" s="417"/>
      <c r="J246" s="418"/>
    </row>
    <row r="247" spans="1:10" ht="12.75" customHeight="1" x14ac:dyDescent="0.2">
      <c r="A247" s="419" t="s">
        <v>905</v>
      </c>
      <c r="B247" s="420"/>
      <c r="C247" s="420"/>
      <c r="D247" s="420"/>
      <c r="E247" s="420"/>
      <c r="F247" s="420"/>
      <c r="G247" s="420"/>
      <c r="H247" s="420"/>
      <c r="I247" s="420"/>
      <c r="J247" s="421"/>
    </row>
    <row r="248" spans="1:10" x14ac:dyDescent="0.2">
      <c r="A248" s="422"/>
      <c r="B248" s="423"/>
      <c r="C248" s="423"/>
      <c r="D248" s="423"/>
      <c r="E248" s="423"/>
      <c r="F248" s="423"/>
      <c r="G248" s="423"/>
      <c r="H248" s="423"/>
      <c r="I248" s="423"/>
      <c r="J248" s="424"/>
    </row>
    <row r="249" spans="1:10" x14ac:dyDescent="0.2">
      <c r="A249" s="425"/>
      <c r="B249" s="426"/>
      <c r="C249" s="426"/>
      <c r="D249" s="426"/>
      <c r="E249" s="426"/>
      <c r="F249" s="426"/>
      <c r="G249" s="426"/>
      <c r="H249" s="426"/>
      <c r="I249" s="426"/>
      <c r="J249" s="427"/>
    </row>
    <row r="250" spans="1:10" x14ac:dyDescent="0.2">
      <c r="A250" s="425"/>
      <c r="B250" s="426"/>
      <c r="C250" s="426"/>
      <c r="D250" s="426"/>
      <c r="E250" s="426"/>
      <c r="F250" s="426"/>
      <c r="G250" s="426"/>
      <c r="H250" s="426"/>
      <c r="I250" s="426"/>
      <c r="J250" s="427"/>
    </row>
    <row r="251" spans="1:10" x14ac:dyDescent="0.2">
      <c r="A251" s="425"/>
      <c r="B251" s="426"/>
      <c r="C251" s="426"/>
      <c r="D251" s="426"/>
      <c r="E251" s="426"/>
      <c r="F251" s="426"/>
      <c r="G251" s="426"/>
      <c r="H251" s="426"/>
      <c r="I251" s="426"/>
      <c r="J251" s="427"/>
    </row>
    <row r="252" spans="1:10" x14ac:dyDescent="0.2">
      <c r="A252" s="425"/>
      <c r="B252" s="426"/>
      <c r="C252" s="426"/>
      <c r="D252" s="426"/>
      <c r="E252" s="426"/>
      <c r="F252" s="426"/>
      <c r="G252" s="426"/>
      <c r="H252" s="426"/>
      <c r="I252" s="426"/>
      <c r="J252" s="427"/>
    </row>
    <row r="253" spans="1:10" x14ac:dyDescent="0.2">
      <c r="A253" s="425"/>
      <c r="B253" s="426"/>
      <c r="C253" s="426"/>
      <c r="D253" s="426"/>
      <c r="E253" s="426"/>
      <c r="F253" s="426"/>
      <c r="G253" s="426"/>
      <c r="H253" s="426"/>
      <c r="I253" s="426"/>
      <c r="J253" s="427"/>
    </row>
    <row r="254" spans="1:10" x14ac:dyDescent="0.2">
      <c r="A254" s="425"/>
      <c r="B254" s="426"/>
      <c r="C254" s="426"/>
      <c r="D254" s="426"/>
      <c r="E254" s="426"/>
      <c r="F254" s="426"/>
      <c r="G254" s="426"/>
      <c r="H254" s="426"/>
      <c r="I254" s="426"/>
      <c r="J254" s="427"/>
    </row>
    <row r="255" spans="1:10" x14ac:dyDescent="0.2">
      <c r="A255" s="425"/>
      <c r="B255" s="426"/>
      <c r="C255" s="426"/>
      <c r="D255" s="426"/>
      <c r="E255" s="426"/>
      <c r="F255" s="426"/>
      <c r="G255" s="426"/>
      <c r="H255" s="426"/>
      <c r="I255" s="426"/>
      <c r="J255" s="427"/>
    </row>
    <row r="256" spans="1:10" x14ac:dyDescent="0.2">
      <c r="A256" s="425"/>
      <c r="B256" s="426"/>
      <c r="C256" s="426"/>
      <c r="D256" s="426"/>
      <c r="E256" s="426"/>
      <c r="F256" s="426"/>
      <c r="G256" s="426"/>
      <c r="H256" s="426"/>
      <c r="I256" s="426"/>
      <c r="J256" s="427"/>
    </row>
    <row r="257" spans="1:10" x14ac:dyDescent="0.2">
      <c r="A257" s="425"/>
      <c r="B257" s="426"/>
      <c r="C257" s="426"/>
      <c r="D257" s="426"/>
      <c r="E257" s="426"/>
      <c r="F257" s="426"/>
      <c r="G257" s="426"/>
      <c r="H257" s="426"/>
      <c r="I257" s="426"/>
      <c r="J257" s="427"/>
    </row>
    <row r="258" spans="1:10" x14ac:dyDescent="0.2">
      <c r="A258" s="425"/>
      <c r="B258" s="426"/>
      <c r="C258" s="426"/>
      <c r="D258" s="426"/>
      <c r="E258" s="426"/>
      <c r="F258" s="426"/>
      <c r="G258" s="426"/>
      <c r="H258" s="426"/>
      <c r="I258" s="426"/>
      <c r="J258" s="427"/>
    </row>
    <row r="259" spans="1:10" x14ac:dyDescent="0.2">
      <c r="A259" s="425"/>
      <c r="B259" s="426"/>
      <c r="C259" s="426"/>
      <c r="D259" s="426"/>
      <c r="E259" s="426"/>
      <c r="F259" s="426"/>
      <c r="G259" s="426"/>
      <c r="H259" s="426"/>
      <c r="I259" s="426"/>
      <c r="J259" s="427"/>
    </row>
    <row r="260" spans="1:10" x14ac:dyDescent="0.2">
      <c r="A260" s="425"/>
      <c r="B260" s="426"/>
      <c r="C260" s="426"/>
      <c r="D260" s="426"/>
      <c r="E260" s="426"/>
      <c r="F260" s="426"/>
      <c r="G260" s="426"/>
      <c r="H260" s="426"/>
      <c r="I260" s="426"/>
      <c r="J260" s="427"/>
    </row>
    <row r="261" spans="1:10" x14ac:dyDescent="0.2">
      <c r="A261" s="425"/>
      <c r="B261" s="426"/>
      <c r="C261" s="426"/>
      <c r="D261" s="426"/>
      <c r="E261" s="426"/>
      <c r="F261" s="426"/>
      <c r="G261" s="426"/>
      <c r="H261" s="426"/>
      <c r="I261" s="426"/>
      <c r="J261" s="427"/>
    </row>
    <row r="262" spans="1:10" x14ac:dyDescent="0.2">
      <c r="A262" s="425"/>
      <c r="B262" s="426"/>
      <c r="C262" s="426"/>
      <c r="D262" s="426"/>
      <c r="E262" s="426"/>
      <c r="F262" s="426"/>
      <c r="G262" s="426"/>
      <c r="H262" s="426"/>
      <c r="I262" s="426"/>
      <c r="J262" s="427"/>
    </row>
    <row r="263" spans="1:10" x14ac:dyDescent="0.2">
      <c r="A263" s="425"/>
      <c r="B263" s="426"/>
      <c r="C263" s="426"/>
      <c r="D263" s="426"/>
      <c r="E263" s="426"/>
      <c r="F263" s="426"/>
      <c r="G263" s="426"/>
      <c r="H263" s="426"/>
      <c r="I263" s="426"/>
      <c r="J263" s="427"/>
    </row>
    <row r="264" spans="1:10" x14ac:dyDescent="0.2">
      <c r="A264" s="425"/>
      <c r="B264" s="426"/>
      <c r="C264" s="426"/>
      <c r="D264" s="426"/>
      <c r="E264" s="426"/>
      <c r="F264" s="426"/>
      <c r="G264" s="426"/>
      <c r="H264" s="426"/>
      <c r="I264" s="426"/>
      <c r="J264" s="427"/>
    </row>
    <row r="265" spans="1:10" x14ac:dyDescent="0.2">
      <c r="A265" s="425"/>
      <c r="B265" s="426"/>
      <c r="C265" s="426"/>
      <c r="D265" s="426"/>
      <c r="E265" s="426"/>
      <c r="F265" s="426"/>
      <c r="G265" s="426"/>
      <c r="H265" s="426"/>
      <c r="I265" s="426"/>
      <c r="J265" s="427"/>
    </row>
    <row r="266" spans="1:10" x14ac:dyDescent="0.2">
      <c r="A266" s="425"/>
      <c r="B266" s="426"/>
      <c r="C266" s="426"/>
      <c r="D266" s="426"/>
      <c r="E266" s="426"/>
      <c r="F266" s="426"/>
      <c r="G266" s="426"/>
      <c r="H266" s="426"/>
      <c r="I266" s="426"/>
      <c r="J266" s="427"/>
    </row>
    <row r="267" spans="1:10" x14ac:dyDescent="0.2">
      <c r="A267" s="425"/>
      <c r="B267" s="426"/>
      <c r="C267" s="426"/>
      <c r="D267" s="426"/>
      <c r="E267" s="426"/>
      <c r="F267" s="426"/>
      <c r="G267" s="426"/>
      <c r="H267" s="426"/>
      <c r="I267" s="426"/>
      <c r="J267" s="427"/>
    </row>
    <row r="268" spans="1:10" x14ac:dyDescent="0.2">
      <c r="A268" s="425"/>
      <c r="B268" s="426"/>
      <c r="C268" s="426"/>
      <c r="D268" s="426"/>
      <c r="E268" s="426"/>
      <c r="F268" s="426"/>
      <c r="G268" s="426"/>
      <c r="H268" s="426"/>
      <c r="I268" s="426"/>
      <c r="J268" s="427"/>
    </row>
    <row r="269" spans="1:10" x14ac:dyDescent="0.2">
      <c r="A269" s="425"/>
      <c r="B269" s="426"/>
      <c r="C269" s="426"/>
      <c r="D269" s="426"/>
      <c r="E269" s="426"/>
      <c r="F269" s="426"/>
      <c r="G269" s="426"/>
      <c r="H269" s="426"/>
      <c r="I269" s="426"/>
      <c r="J269" s="427"/>
    </row>
    <row r="270" spans="1:10" x14ac:dyDescent="0.2">
      <c r="A270" s="425"/>
      <c r="B270" s="426"/>
      <c r="C270" s="426"/>
      <c r="D270" s="426"/>
      <c r="E270" s="426"/>
      <c r="F270" s="426"/>
      <c r="G270" s="426"/>
      <c r="H270" s="426"/>
      <c r="I270" s="426"/>
      <c r="J270" s="427"/>
    </row>
    <row r="271" spans="1:10" x14ac:dyDescent="0.2">
      <c r="A271" s="425"/>
      <c r="B271" s="426"/>
      <c r="C271" s="426"/>
      <c r="D271" s="426"/>
      <c r="E271" s="426"/>
      <c r="F271" s="426"/>
      <c r="G271" s="426"/>
      <c r="H271" s="426"/>
      <c r="I271" s="426"/>
      <c r="J271" s="427"/>
    </row>
    <row r="272" spans="1:10" x14ac:dyDescent="0.2">
      <c r="A272" s="425"/>
      <c r="B272" s="426"/>
      <c r="C272" s="426"/>
      <c r="D272" s="426"/>
      <c r="E272" s="426"/>
      <c r="F272" s="426"/>
      <c r="G272" s="426"/>
      <c r="H272" s="426"/>
      <c r="I272" s="426"/>
      <c r="J272" s="427"/>
    </row>
    <row r="273" spans="1:10" x14ac:dyDescent="0.2">
      <c r="A273" s="425"/>
      <c r="B273" s="426"/>
      <c r="C273" s="426"/>
      <c r="D273" s="426"/>
      <c r="E273" s="426"/>
      <c r="F273" s="426"/>
      <c r="G273" s="426"/>
      <c r="H273" s="426"/>
      <c r="I273" s="426"/>
      <c r="J273" s="427"/>
    </row>
    <row r="274" spans="1:10" x14ac:dyDescent="0.2">
      <c r="A274" s="425"/>
      <c r="B274" s="426"/>
      <c r="C274" s="426"/>
      <c r="D274" s="426"/>
      <c r="E274" s="426"/>
      <c r="F274" s="426"/>
      <c r="G274" s="426"/>
      <c r="H274" s="426"/>
      <c r="I274" s="426"/>
      <c r="J274" s="427"/>
    </row>
    <row r="275" spans="1:10" x14ac:dyDescent="0.2">
      <c r="A275" s="425"/>
      <c r="B275" s="426"/>
      <c r="C275" s="426"/>
      <c r="D275" s="426"/>
      <c r="E275" s="426"/>
      <c r="F275" s="426"/>
      <c r="G275" s="426"/>
      <c r="H275" s="426"/>
      <c r="I275" s="426"/>
      <c r="J275" s="427"/>
    </row>
    <row r="276" spans="1:10" x14ac:dyDescent="0.2">
      <c r="A276" s="425"/>
      <c r="B276" s="426"/>
      <c r="C276" s="426"/>
      <c r="D276" s="426"/>
      <c r="E276" s="426"/>
      <c r="F276" s="426"/>
      <c r="G276" s="426"/>
      <c r="H276" s="426"/>
      <c r="I276" s="426"/>
      <c r="J276" s="427"/>
    </row>
    <row r="277" spans="1:10" x14ac:dyDescent="0.2">
      <c r="A277" s="425"/>
      <c r="B277" s="426"/>
      <c r="C277" s="426"/>
      <c r="D277" s="426"/>
      <c r="E277" s="426"/>
      <c r="F277" s="426"/>
      <c r="G277" s="426"/>
      <c r="H277" s="426"/>
      <c r="I277" s="426"/>
      <c r="J277" s="427"/>
    </row>
    <row r="278" spans="1:10" x14ac:dyDescent="0.2">
      <c r="A278" s="425"/>
      <c r="B278" s="426"/>
      <c r="C278" s="426"/>
      <c r="D278" s="426"/>
      <c r="E278" s="426"/>
      <c r="F278" s="426"/>
      <c r="G278" s="426"/>
      <c r="H278" s="426"/>
      <c r="I278" s="426"/>
      <c r="J278" s="427"/>
    </row>
    <row r="279" spans="1:10" x14ac:dyDescent="0.2">
      <c r="A279" s="425"/>
      <c r="B279" s="426"/>
      <c r="C279" s="426"/>
      <c r="D279" s="426"/>
      <c r="E279" s="426"/>
      <c r="F279" s="426"/>
      <c r="G279" s="426"/>
      <c r="H279" s="426"/>
      <c r="I279" s="426"/>
      <c r="J279" s="427"/>
    </row>
    <row r="280" spans="1:10" x14ac:dyDescent="0.2">
      <c r="A280" s="425"/>
      <c r="B280" s="426"/>
      <c r="C280" s="426"/>
      <c r="D280" s="426"/>
      <c r="E280" s="426"/>
      <c r="F280" s="426"/>
      <c r="G280" s="426"/>
      <c r="H280" s="426"/>
      <c r="I280" s="426"/>
      <c r="J280" s="427"/>
    </row>
    <row r="281" spans="1:10" x14ac:dyDescent="0.2">
      <c r="A281" s="428"/>
      <c r="B281" s="429"/>
      <c r="C281" s="429"/>
      <c r="D281" s="429"/>
      <c r="E281" s="429"/>
      <c r="F281" s="429"/>
      <c r="G281" s="429"/>
      <c r="H281" s="429"/>
      <c r="I281" s="429"/>
      <c r="J281" s="430"/>
    </row>
    <row r="284" spans="1:10" ht="15.75" x14ac:dyDescent="0.25">
      <c r="A284" s="299" t="s">
        <v>888</v>
      </c>
      <c r="B284" s="300"/>
      <c r="C284" s="300"/>
      <c r="D284" s="300"/>
      <c r="E284" s="300"/>
      <c r="F284" s="300"/>
      <c r="G284" s="300"/>
      <c r="H284" s="414">
        <f>'CONTACT INFORMATION'!$A$24</f>
        <v>0</v>
      </c>
      <c r="I284" s="414"/>
      <c r="J284" s="415"/>
    </row>
    <row r="285" spans="1:10" ht="8.1" customHeight="1" x14ac:dyDescent="0.2">
      <c r="A285" s="181"/>
      <c r="B285" s="181"/>
      <c r="C285" s="181"/>
      <c r="D285" s="181"/>
      <c r="E285" s="181"/>
      <c r="F285" s="181"/>
      <c r="G285" s="181"/>
      <c r="H285" s="181"/>
      <c r="I285" s="181"/>
      <c r="J285" s="181"/>
    </row>
    <row r="286" spans="1:10" ht="15" x14ac:dyDescent="0.25">
      <c r="A286" s="454" t="s">
        <v>811</v>
      </c>
      <c r="B286" s="455"/>
      <c r="C286" s="455"/>
      <c r="D286" s="455"/>
      <c r="E286" s="455"/>
      <c r="F286" s="455"/>
      <c r="G286" s="455"/>
      <c r="H286" s="455"/>
      <c r="I286" s="455"/>
      <c r="J286" s="456"/>
    </row>
    <row r="287" spans="1:10" x14ac:dyDescent="0.2">
      <c r="A287" s="457" t="s">
        <v>895</v>
      </c>
      <c r="B287" s="458"/>
      <c r="C287" s="458"/>
      <c r="D287" s="459"/>
      <c r="E287" s="505"/>
      <c r="F287" s="506"/>
      <c r="G287" s="506"/>
      <c r="H287" s="506"/>
      <c r="I287" s="506"/>
      <c r="J287" s="507"/>
    </row>
    <row r="288" spans="1:10" x14ac:dyDescent="0.2">
      <c r="A288" s="466" t="s">
        <v>894</v>
      </c>
      <c r="B288" s="467"/>
      <c r="C288" s="467"/>
      <c r="D288" s="468"/>
      <c r="E288" s="508"/>
      <c r="F288" s="509"/>
      <c r="G288" s="509"/>
      <c r="H288" s="509"/>
      <c r="I288" s="509"/>
      <c r="J288" s="510"/>
    </row>
    <row r="289" spans="1:10" x14ac:dyDescent="0.2">
      <c r="A289" s="469" t="s">
        <v>808</v>
      </c>
      <c r="B289" s="470"/>
      <c r="C289" s="470"/>
      <c r="D289" s="471"/>
      <c r="E289" s="511"/>
      <c r="F289" s="512"/>
      <c r="G289" s="512"/>
      <c r="H289" s="512"/>
      <c r="I289" s="512"/>
      <c r="J289" s="513"/>
    </row>
    <row r="290" spans="1:10" x14ac:dyDescent="0.2">
      <c r="A290" s="168"/>
      <c r="B290" s="196"/>
      <c r="C290" s="196"/>
      <c r="D290" s="196"/>
      <c r="E290" s="475" t="s">
        <v>535</v>
      </c>
      <c r="F290" s="476"/>
      <c r="G290" s="475" t="s">
        <v>533</v>
      </c>
      <c r="H290" s="476"/>
      <c r="I290" s="477" t="s">
        <v>889</v>
      </c>
      <c r="J290" s="478"/>
    </row>
    <row r="291" spans="1:10" x14ac:dyDescent="0.2">
      <c r="A291" s="443" t="s">
        <v>527</v>
      </c>
      <c r="B291" s="444"/>
      <c r="C291" s="444"/>
      <c r="D291" s="445"/>
      <c r="E291" s="452"/>
      <c r="F291" s="452"/>
      <c r="G291" s="452"/>
      <c r="H291" s="452"/>
      <c r="I291" s="453"/>
      <c r="J291" s="453"/>
    </row>
    <row r="292" spans="1:10" x14ac:dyDescent="0.2">
      <c r="A292" s="448" t="s">
        <v>528</v>
      </c>
      <c r="B292" s="449"/>
      <c r="C292" s="449"/>
      <c r="D292" s="450"/>
      <c r="E292" s="434"/>
      <c r="F292" s="434"/>
      <c r="G292" s="435"/>
      <c r="H292" s="435"/>
      <c r="I292" s="451"/>
      <c r="J292" s="451"/>
    </row>
    <row r="293" spans="1:10" x14ac:dyDescent="0.2">
      <c r="A293" s="443" t="s">
        <v>529</v>
      </c>
      <c r="B293" s="444"/>
      <c r="C293" s="444"/>
      <c r="D293" s="445"/>
      <c r="E293" s="452"/>
      <c r="F293" s="452"/>
      <c r="G293" s="452"/>
      <c r="H293" s="452"/>
      <c r="I293" s="453"/>
      <c r="J293" s="453"/>
    </row>
    <row r="294" spans="1:10" x14ac:dyDescent="0.2">
      <c r="A294" s="448" t="s">
        <v>530</v>
      </c>
      <c r="B294" s="449"/>
      <c r="C294" s="449"/>
      <c r="D294" s="450"/>
      <c r="E294" s="434"/>
      <c r="F294" s="434"/>
      <c r="G294" s="435"/>
      <c r="H294" s="435"/>
      <c r="I294" s="451"/>
      <c r="J294" s="451"/>
    </row>
    <row r="295" spans="1:10" x14ac:dyDescent="0.2">
      <c r="A295" s="443" t="s">
        <v>531</v>
      </c>
      <c r="B295" s="444"/>
      <c r="C295" s="444"/>
      <c r="D295" s="445"/>
      <c r="E295" s="452"/>
      <c r="F295" s="452"/>
      <c r="G295" s="452"/>
      <c r="H295" s="452"/>
      <c r="I295" s="453"/>
      <c r="J295" s="453"/>
    </row>
    <row r="296" spans="1:10" x14ac:dyDescent="0.2">
      <c r="A296" s="448" t="s">
        <v>532</v>
      </c>
      <c r="B296" s="449"/>
      <c r="C296" s="449"/>
      <c r="D296" s="450"/>
      <c r="E296" s="434"/>
      <c r="F296" s="434"/>
      <c r="G296" s="435"/>
      <c r="H296" s="435"/>
      <c r="I296" s="451"/>
      <c r="J296" s="451"/>
    </row>
    <row r="297" spans="1:10" x14ac:dyDescent="0.2">
      <c r="A297" s="443" t="s">
        <v>537</v>
      </c>
      <c r="B297" s="444"/>
      <c r="C297" s="444"/>
      <c r="D297" s="445"/>
      <c r="E297" s="446"/>
      <c r="F297" s="446"/>
      <c r="G297" s="446"/>
      <c r="H297" s="446"/>
      <c r="I297" s="447"/>
      <c r="J297" s="447"/>
    </row>
    <row r="298" spans="1:10" x14ac:dyDescent="0.2">
      <c r="A298" s="431"/>
      <c r="B298" s="432"/>
      <c r="C298" s="432"/>
      <c r="D298" s="433"/>
      <c r="E298" s="434"/>
      <c r="F298" s="434"/>
      <c r="G298" s="435"/>
      <c r="H298" s="435"/>
      <c r="I298" s="435"/>
      <c r="J298" s="435"/>
    </row>
    <row r="299" spans="1:10" x14ac:dyDescent="0.2">
      <c r="A299" s="431"/>
      <c r="B299" s="432"/>
      <c r="C299" s="432"/>
      <c r="D299" s="433"/>
      <c r="E299" s="434"/>
      <c r="F299" s="434"/>
      <c r="G299" s="435"/>
      <c r="H299" s="435"/>
      <c r="I299" s="435"/>
      <c r="J299" s="435"/>
    </row>
    <row r="300" spans="1:10" x14ac:dyDescent="0.2">
      <c r="A300" s="431"/>
      <c r="B300" s="432"/>
      <c r="C300" s="432"/>
      <c r="D300" s="433"/>
      <c r="E300" s="434"/>
      <c r="F300" s="434"/>
      <c r="G300" s="435"/>
      <c r="H300" s="435"/>
      <c r="I300" s="435"/>
      <c r="J300" s="435"/>
    </row>
    <row r="301" spans="1:10" x14ac:dyDescent="0.2">
      <c r="A301" s="436" t="s">
        <v>534</v>
      </c>
      <c r="B301" s="437"/>
      <c r="C301" s="437"/>
      <c r="D301" s="438"/>
      <c r="E301" s="439">
        <f>SUM(E291:E300)</f>
        <v>0</v>
      </c>
      <c r="F301" s="439"/>
      <c r="G301" s="439">
        <f>SUM(G291:G300)</f>
        <v>0</v>
      </c>
      <c r="H301" s="439"/>
      <c r="I301" s="439">
        <f>SUM(I291:I300)</f>
        <v>0</v>
      </c>
      <c r="J301" s="439"/>
    </row>
    <row r="302" spans="1:10" x14ac:dyDescent="0.2">
      <c r="A302" s="440" t="s">
        <v>902</v>
      </c>
      <c r="B302" s="441"/>
      <c r="C302" s="441"/>
      <c r="D302" s="441"/>
      <c r="E302" s="441"/>
      <c r="F302" s="441"/>
      <c r="G302" s="441"/>
      <c r="H302" s="441"/>
      <c r="I302" s="441"/>
      <c r="J302" s="442"/>
    </row>
    <row r="303" spans="1:10" x14ac:dyDescent="0.2">
      <c r="A303" s="416" t="s">
        <v>903</v>
      </c>
      <c r="B303" s="417"/>
      <c r="C303" s="417"/>
      <c r="D303" s="417"/>
      <c r="E303" s="417"/>
      <c r="F303" s="417"/>
      <c r="G303" s="417"/>
      <c r="H303" s="417"/>
      <c r="I303" s="417"/>
      <c r="J303" s="418"/>
    </row>
    <row r="304" spans="1:10" x14ac:dyDescent="0.2">
      <c r="A304" s="416" t="s">
        <v>904</v>
      </c>
      <c r="B304" s="417"/>
      <c r="C304" s="417"/>
      <c r="D304" s="417"/>
      <c r="E304" s="417"/>
      <c r="F304" s="417"/>
      <c r="G304" s="417"/>
      <c r="H304" s="417"/>
      <c r="I304" s="417"/>
      <c r="J304" s="418"/>
    </row>
    <row r="305" spans="1:10" x14ac:dyDescent="0.2">
      <c r="A305" s="419" t="s">
        <v>905</v>
      </c>
      <c r="B305" s="420"/>
      <c r="C305" s="420"/>
      <c r="D305" s="420"/>
      <c r="E305" s="420"/>
      <c r="F305" s="420"/>
      <c r="G305" s="420"/>
      <c r="H305" s="420"/>
      <c r="I305" s="420"/>
      <c r="J305" s="421"/>
    </row>
    <row r="306" spans="1:10" x14ac:dyDescent="0.2">
      <c r="A306" s="422"/>
      <c r="B306" s="423"/>
      <c r="C306" s="423"/>
      <c r="D306" s="423"/>
      <c r="E306" s="423"/>
      <c r="F306" s="423"/>
      <c r="G306" s="423"/>
      <c r="H306" s="423"/>
      <c r="I306" s="423"/>
      <c r="J306" s="424"/>
    </row>
    <row r="307" spans="1:10" x14ac:dyDescent="0.2">
      <c r="A307" s="425"/>
      <c r="B307" s="426"/>
      <c r="C307" s="426"/>
      <c r="D307" s="426"/>
      <c r="E307" s="426"/>
      <c r="F307" s="426"/>
      <c r="G307" s="426"/>
      <c r="H307" s="426"/>
      <c r="I307" s="426"/>
      <c r="J307" s="427"/>
    </row>
    <row r="308" spans="1:10" x14ac:dyDescent="0.2">
      <c r="A308" s="425"/>
      <c r="B308" s="426"/>
      <c r="C308" s="426"/>
      <c r="D308" s="426"/>
      <c r="E308" s="426"/>
      <c r="F308" s="426"/>
      <c r="G308" s="426"/>
      <c r="H308" s="426"/>
      <c r="I308" s="426"/>
      <c r="J308" s="427"/>
    </row>
    <row r="309" spans="1:10" x14ac:dyDescent="0.2">
      <c r="A309" s="425"/>
      <c r="B309" s="426"/>
      <c r="C309" s="426"/>
      <c r="D309" s="426"/>
      <c r="E309" s="426"/>
      <c r="F309" s="426"/>
      <c r="G309" s="426"/>
      <c r="H309" s="426"/>
      <c r="I309" s="426"/>
      <c r="J309" s="427"/>
    </row>
    <row r="310" spans="1:10" x14ac:dyDescent="0.2">
      <c r="A310" s="425"/>
      <c r="B310" s="426"/>
      <c r="C310" s="426"/>
      <c r="D310" s="426"/>
      <c r="E310" s="426"/>
      <c r="F310" s="426"/>
      <c r="G310" s="426"/>
      <c r="H310" s="426"/>
      <c r="I310" s="426"/>
      <c r="J310" s="427"/>
    </row>
    <row r="311" spans="1:10" x14ac:dyDescent="0.2">
      <c r="A311" s="425"/>
      <c r="B311" s="426"/>
      <c r="C311" s="426"/>
      <c r="D311" s="426"/>
      <c r="E311" s="426"/>
      <c r="F311" s="426"/>
      <c r="G311" s="426"/>
      <c r="H311" s="426"/>
      <c r="I311" s="426"/>
      <c r="J311" s="427"/>
    </row>
    <row r="312" spans="1:10" x14ac:dyDescent="0.2">
      <c r="A312" s="425"/>
      <c r="B312" s="426"/>
      <c r="C312" s="426"/>
      <c r="D312" s="426"/>
      <c r="E312" s="426"/>
      <c r="F312" s="426"/>
      <c r="G312" s="426"/>
      <c r="H312" s="426"/>
      <c r="I312" s="426"/>
      <c r="J312" s="427"/>
    </row>
    <row r="313" spans="1:10" x14ac:dyDescent="0.2">
      <c r="A313" s="425"/>
      <c r="B313" s="426"/>
      <c r="C313" s="426"/>
      <c r="D313" s="426"/>
      <c r="E313" s="426"/>
      <c r="F313" s="426"/>
      <c r="G313" s="426"/>
      <c r="H313" s="426"/>
      <c r="I313" s="426"/>
      <c r="J313" s="427"/>
    </row>
    <row r="314" spans="1:10" x14ac:dyDescent="0.2">
      <c r="A314" s="425"/>
      <c r="B314" s="426"/>
      <c r="C314" s="426"/>
      <c r="D314" s="426"/>
      <c r="E314" s="426"/>
      <c r="F314" s="426"/>
      <c r="G314" s="426"/>
      <c r="H314" s="426"/>
      <c r="I314" s="426"/>
      <c r="J314" s="427"/>
    </row>
    <row r="315" spans="1:10" x14ac:dyDescent="0.2">
      <c r="A315" s="425"/>
      <c r="B315" s="426"/>
      <c r="C315" s="426"/>
      <c r="D315" s="426"/>
      <c r="E315" s="426"/>
      <c r="F315" s="426"/>
      <c r="G315" s="426"/>
      <c r="H315" s="426"/>
      <c r="I315" s="426"/>
      <c r="J315" s="427"/>
    </row>
    <row r="316" spans="1:10" x14ac:dyDescent="0.2">
      <c r="A316" s="425"/>
      <c r="B316" s="426"/>
      <c r="C316" s="426"/>
      <c r="D316" s="426"/>
      <c r="E316" s="426"/>
      <c r="F316" s="426"/>
      <c r="G316" s="426"/>
      <c r="H316" s="426"/>
      <c r="I316" s="426"/>
      <c r="J316" s="427"/>
    </row>
    <row r="317" spans="1:10" x14ac:dyDescent="0.2">
      <c r="A317" s="425"/>
      <c r="B317" s="426"/>
      <c r="C317" s="426"/>
      <c r="D317" s="426"/>
      <c r="E317" s="426"/>
      <c r="F317" s="426"/>
      <c r="G317" s="426"/>
      <c r="H317" s="426"/>
      <c r="I317" s="426"/>
      <c r="J317" s="427"/>
    </row>
    <row r="318" spans="1:10" x14ac:dyDescent="0.2">
      <c r="A318" s="425"/>
      <c r="B318" s="426"/>
      <c r="C318" s="426"/>
      <c r="D318" s="426"/>
      <c r="E318" s="426"/>
      <c r="F318" s="426"/>
      <c r="G318" s="426"/>
      <c r="H318" s="426"/>
      <c r="I318" s="426"/>
      <c r="J318" s="427"/>
    </row>
    <row r="319" spans="1:10" x14ac:dyDescent="0.2">
      <c r="A319" s="425"/>
      <c r="B319" s="426"/>
      <c r="C319" s="426"/>
      <c r="D319" s="426"/>
      <c r="E319" s="426"/>
      <c r="F319" s="426"/>
      <c r="G319" s="426"/>
      <c r="H319" s="426"/>
      <c r="I319" s="426"/>
      <c r="J319" s="427"/>
    </row>
    <row r="320" spans="1:10" x14ac:dyDescent="0.2">
      <c r="A320" s="425"/>
      <c r="B320" s="426"/>
      <c r="C320" s="426"/>
      <c r="D320" s="426"/>
      <c r="E320" s="426"/>
      <c r="F320" s="426"/>
      <c r="G320" s="426"/>
      <c r="H320" s="426"/>
      <c r="I320" s="426"/>
      <c r="J320" s="427"/>
    </row>
    <row r="321" spans="1:10" x14ac:dyDescent="0.2">
      <c r="A321" s="425"/>
      <c r="B321" s="426"/>
      <c r="C321" s="426"/>
      <c r="D321" s="426"/>
      <c r="E321" s="426"/>
      <c r="F321" s="426"/>
      <c r="G321" s="426"/>
      <c r="H321" s="426"/>
      <c r="I321" s="426"/>
      <c r="J321" s="427"/>
    </row>
    <row r="322" spans="1:10" x14ac:dyDescent="0.2">
      <c r="A322" s="425"/>
      <c r="B322" s="426"/>
      <c r="C322" s="426"/>
      <c r="D322" s="426"/>
      <c r="E322" s="426"/>
      <c r="F322" s="426"/>
      <c r="G322" s="426"/>
      <c r="H322" s="426"/>
      <c r="I322" s="426"/>
      <c r="J322" s="427"/>
    </row>
    <row r="323" spans="1:10" x14ac:dyDescent="0.2">
      <c r="A323" s="425"/>
      <c r="B323" s="426"/>
      <c r="C323" s="426"/>
      <c r="D323" s="426"/>
      <c r="E323" s="426"/>
      <c r="F323" s="426"/>
      <c r="G323" s="426"/>
      <c r="H323" s="426"/>
      <c r="I323" s="426"/>
      <c r="J323" s="427"/>
    </row>
    <row r="324" spans="1:10" x14ac:dyDescent="0.2">
      <c r="A324" s="425"/>
      <c r="B324" s="426"/>
      <c r="C324" s="426"/>
      <c r="D324" s="426"/>
      <c r="E324" s="426"/>
      <c r="F324" s="426"/>
      <c r="G324" s="426"/>
      <c r="H324" s="426"/>
      <c r="I324" s="426"/>
      <c r="J324" s="427"/>
    </row>
    <row r="325" spans="1:10" x14ac:dyDescent="0.2">
      <c r="A325" s="425"/>
      <c r="B325" s="426"/>
      <c r="C325" s="426"/>
      <c r="D325" s="426"/>
      <c r="E325" s="426"/>
      <c r="F325" s="426"/>
      <c r="G325" s="426"/>
      <c r="H325" s="426"/>
      <c r="I325" s="426"/>
      <c r="J325" s="427"/>
    </row>
    <row r="326" spans="1:10" x14ac:dyDescent="0.2">
      <c r="A326" s="425"/>
      <c r="B326" s="426"/>
      <c r="C326" s="426"/>
      <c r="D326" s="426"/>
      <c r="E326" s="426"/>
      <c r="F326" s="426"/>
      <c r="G326" s="426"/>
      <c r="H326" s="426"/>
      <c r="I326" s="426"/>
      <c r="J326" s="427"/>
    </row>
    <row r="327" spans="1:10" x14ac:dyDescent="0.2">
      <c r="A327" s="425"/>
      <c r="B327" s="426"/>
      <c r="C327" s="426"/>
      <c r="D327" s="426"/>
      <c r="E327" s="426"/>
      <c r="F327" s="426"/>
      <c r="G327" s="426"/>
      <c r="H327" s="426"/>
      <c r="I327" s="426"/>
      <c r="J327" s="427"/>
    </row>
    <row r="328" spans="1:10" x14ac:dyDescent="0.2">
      <c r="A328" s="425"/>
      <c r="B328" s="426"/>
      <c r="C328" s="426"/>
      <c r="D328" s="426"/>
      <c r="E328" s="426"/>
      <c r="F328" s="426"/>
      <c r="G328" s="426"/>
      <c r="H328" s="426"/>
      <c r="I328" s="426"/>
      <c r="J328" s="427"/>
    </row>
    <row r="329" spans="1:10" x14ac:dyDescent="0.2">
      <c r="A329" s="425"/>
      <c r="B329" s="426"/>
      <c r="C329" s="426"/>
      <c r="D329" s="426"/>
      <c r="E329" s="426"/>
      <c r="F329" s="426"/>
      <c r="G329" s="426"/>
      <c r="H329" s="426"/>
      <c r="I329" s="426"/>
      <c r="J329" s="427"/>
    </row>
    <row r="330" spans="1:10" x14ac:dyDescent="0.2">
      <c r="A330" s="425"/>
      <c r="B330" s="426"/>
      <c r="C330" s="426"/>
      <c r="D330" s="426"/>
      <c r="E330" s="426"/>
      <c r="F330" s="426"/>
      <c r="G330" s="426"/>
      <c r="H330" s="426"/>
      <c r="I330" s="426"/>
      <c r="J330" s="427"/>
    </row>
    <row r="331" spans="1:10" x14ac:dyDescent="0.2">
      <c r="A331" s="425"/>
      <c r="B331" s="426"/>
      <c r="C331" s="426"/>
      <c r="D331" s="426"/>
      <c r="E331" s="426"/>
      <c r="F331" s="426"/>
      <c r="G331" s="426"/>
      <c r="H331" s="426"/>
      <c r="I331" s="426"/>
      <c r="J331" s="427"/>
    </row>
    <row r="332" spans="1:10" x14ac:dyDescent="0.2">
      <c r="A332" s="425"/>
      <c r="B332" s="426"/>
      <c r="C332" s="426"/>
      <c r="D332" s="426"/>
      <c r="E332" s="426"/>
      <c r="F332" s="426"/>
      <c r="G332" s="426"/>
      <c r="H332" s="426"/>
      <c r="I332" s="426"/>
      <c r="J332" s="427"/>
    </row>
    <row r="333" spans="1:10" x14ac:dyDescent="0.2">
      <c r="A333" s="425"/>
      <c r="B333" s="426"/>
      <c r="C333" s="426"/>
      <c r="D333" s="426"/>
      <c r="E333" s="426"/>
      <c r="F333" s="426"/>
      <c r="G333" s="426"/>
      <c r="H333" s="426"/>
      <c r="I333" s="426"/>
      <c r="J333" s="427"/>
    </row>
    <row r="334" spans="1:10" x14ac:dyDescent="0.2">
      <c r="A334" s="425"/>
      <c r="B334" s="426"/>
      <c r="C334" s="426"/>
      <c r="D334" s="426"/>
      <c r="E334" s="426"/>
      <c r="F334" s="426"/>
      <c r="G334" s="426"/>
      <c r="H334" s="426"/>
      <c r="I334" s="426"/>
      <c r="J334" s="427"/>
    </row>
    <row r="335" spans="1:10" x14ac:dyDescent="0.2">
      <c r="A335" s="425"/>
      <c r="B335" s="426"/>
      <c r="C335" s="426"/>
      <c r="D335" s="426"/>
      <c r="E335" s="426"/>
      <c r="F335" s="426"/>
      <c r="G335" s="426"/>
      <c r="H335" s="426"/>
      <c r="I335" s="426"/>
      <c r="J335" s="427"/>
    </row>
    <row r="336" spans="1:10" x14ac:dyDescent="0.2">
      <c r="A336" s="425"/>
      <c r="B336" s="426"/>
      <c r="C336" s="426"/>
      <c r="D336" s="426"/>
      <c r="E336" s="426"/>
      <c r="F336" s="426"/>
      <c r="G336" s="426"/>
      <c r="H336" s="426"/>
      <c r="I336" s="426"/>
      <c r="J336" s="427"/>
    </row>
    <row r="337" spans="1:10" x14ac:dyDescent="0.2">
      <c r="A337" s="425"/>
      <c r="B337" s="426"/>
      <c r="C337" s="426"/>
      <c r="D337" s="426"/>
      <c r="E337" s="426"/>
      <c r="F337" s="426"/>
      <c r="G337" s="426"/>
      <c r="H337" s="426"/>
      <c r="I337" s="426"/>
      <c r="J337" s="427"/>
    </row>
    <row r="338" spans="1:10" x14ac:dyDescent="0.2">
      <c r="A338" s="425"/>
      <c r="B338" s="426"/>
      <c r="C338" s="426"/>
      <c r="D338" s="426"/>
      <c r="E338" s="426"/>
      <c r="F338" s="426"/>
      <c r="G338" s="426"/>
      <c r="H338" s="426"/>
      <c r="I338" s="426"/>
      <c r="J338" s="427"/>
    </row>
    <row r="339" spans="1:10" x14ac:dyDescent="0.2">
      <c r="A339" s="425"/>
      <c r="B339" s="426"/>
      <c r="C339" s="426"/>
      <c r="D339" s="426"/>
      <c r="E339" s="426"/>
      <c r="F339" s="426"/>
      <c r="G339" s="426"/>
      <c r="H339" s="426"/>
      <c r="I339" s="426"/>
      <c r="J339" s="427"/>
    </row>
    <row r="340" spans="1:10" x14ac:dyDescent="0.2">
      <c r="A340" s="428"/>
      <c r="B340" s="429"/>
      <c r="C340" s="429"/>
      <c r="D340" s="429"/>
      <c r="E340" s="429"/>
      <c r="F340" s="429"/>
      <c r="G340" s="429"/>
      <c r="H340" s="429"/>
      <c r="I340" s="429"/>
      <c r="J340" s="430"/>
    </row>
    <row r="342" spans="1:10" ht="15.75" x14ac:dyDescent="0.25">
      <c r="A342" s="299" t="s">
        <v>888</v>
      </c>
      <c r="B342" s="300"/>
      <c r="C342" s="300"/>
      <c r="D342" s="300"/>
      <c r="E342" s="300"/>
      <c r="F342" s="300"/>
      <c r="G342" s="300"/>
      <c r="H342" s="414">
        <f>'CONTACT INFORMATION'!$A$24</f>
        <v>0</v>
      </c>
      <c r="I342" s="414"/>
      <c r="J342" s="415"/>
    </row>
    <row r="343" spans="1:10" ht="8.1" customHeight="1" x14ac:dyDescent="0.2">
      <c r="A343" s="181"/>
      <c r="B343" s="181"/>
      <c r="C343" s="181"/>
      <c r="D343" s="181"/>
      <c r="E343" s="181"/>
      <c r="F343" s="181"/>
      <c r="G343" s="181"/>
      <c r="H343" s="181"/>
      <c r="I343" s="181"/>
      <c r="J343" s="181"/>
    </row>
    <row r="344" spans="1:10" ht="15" x14ac:dyDescent="0.25">
      <c r="A344" s="454" t="s">
        <v>896</v>
      </c>
      <c r="B344" s="455"/>
      <c r="C344" s="455"/>
      <c r="D344" s="455"/>
      <c r="E344" s="455"/>
      <c r="F344" s="455"/>
      <c r="G344" s="455"/>
      <c r="H344" s="455"/>
      <c r="I344" s="455"/>
      <c r="J344" s="456"/>
    </row>
    <row r="345" spans="1:10" x14ac:dyDescent="0.2">
      <c r="A345" s="457" t="s">
        <v>895</v>
      </c>
      <c r="B345" s="458"/>
      <c r="C345" s="458"/>
      <c r="D345" s="459"/>
      <c r="E345" s="460"/>
      <c r="F345" s="461"/>
      <c r="G345" s="461"/>
      <c r="H345" s="461"/>
      <c r="I345" s="461"/>
      <c r="J345" s="462"/>
    </row>
    <row r="346" spans="1:10" x14ac:dyDescent="0.2">
      <c r="A346" s="466" t="s">
        <v>894</v>
      </c>
      <c r="B346" s="467"/>
      <c r="C346" s="467"/>
      <c r="D346" s="468"/>
      <c r="E346" s="463"/>
      <c r="F346" s="464"/>
      <c r="G346" s="464"/>
      <c r="H346" s="464"/>
      <c r="I346" s="464"/>
      <c r="J346" s="465"/>
    </row>
    <row r="347" spans="1:10" x14ac:dyDescent="0.2">
      <c r="A347" s="469" t="s">
        <v>808</v>
      </c>
      <c r="B347" s="470"/>
      <c r="C347" s="470"/>
      <c r="D347" s="471"/>
      <c r="E347" s="472"/>
      <c r="F347" s="473"/>
      <c r="G347" s="473"/>
      <c r="H347" s="473"/>
      <c r="I347" s="473"/>
      <c r="J347" s="474"/>
    </row>
    <row r="348" spans="1:10" x14ac:dyDescent="0.2">
      <c r="A348" s="168"/>
      <c r="B348" s="196"/>
      <c r="C348" s="196"/>
      <c r="D348" s="196"/>
      <c r="E348" s="475" t="s">
        <v>535</v>
      </c>
      <c r="F348" s="476"/>
      <c r="G348" s="475" t="s">
        <v>533</v>
      </c>
      <c r="H348" s="476"/>
      <c r="I348" s="477" t="s">
        <v>889</v>
      </c>
      <c r="J348" s="478"/>
    </row>
    <row r="349" spans="1:10" x14ac:dyDescent="0.2">
      <c r="A349" s="443" t="s">
        <v>527</v>
      </c>
      <c r="B349" s="444"/>
      <c r="C349" s="444"/>
      <c r="D349" s="445"/>
      <c r="E349" s="452"/>
      <c r="F349" s="452"/>
      <c r="G349" s="452"/>
      <c r="H349" s="452"/>
      <c r="I349" s="453"/>
      <c r="J349" s="453"/>
    </row>
    <row r="350" spans="1:10" x14ac:dyDescent="0.2">
      <c r="A350" s="448" t="s">
        <v>528</v>
      </c>
      <c r="B350" s="449"/>
      <c r="C350" s="449"/>
      <c r="D350" s="450"/>
      <c r="E350" s="434"/>
      <c r="F350" s="434"/>
      <c r="G350" s="435"/>
      <c r="H350" s="435"/>
      <c r="I350" s="451"/>
      <c r="J350" s="451"/>
    </row>
    <row r="351" spans="1:10" x14ac:dyDescent="0.2">
      <c r="A351" s="443" t="s">
        <v>529</v>
      </c>
      <c r="B351" s="444"/>
      <c r="C351" s="444"/>
      <c r="D351" s="445"/>
      <c r="E351" s="452"/>
      <c r="F351" s="452"/>
      <c r="G351" s="452"/>
      <c r="H351" s="452"/>
      <c r="I351" s="453"/>
      <c r="J351" s="453"/>
    </row>
    <row r="352" spans="1:10" x14ac:dyDescent="0.2">
      <c r="A352" s="448" t="s">
        <v>530</v>
      </c>
      <c r="B352" s="449"/>
      <c r="C352" s="449"/>
      <c r="D352" s="450"/>
      <c r="E352" s="434"/>
      <c r="F352" s="434"/>
      <c r="G352" s="435"/>
      <c r="H352" s="435"/>
      <c r="I352" s="451"/>
      <c r="J352" s="451"/>
    </row>
    <row r="353" spans="1:10" x14ac:dyDescent="0.2">
      <c r="A353" s="443" t="s">
        <v>531</v>
      </c>
      <c r="B353" s="444"/>
      <c r="C353" s="444"/>
      <c r="D353" s="445"/>
      <c r="E353" s="452"/>
      <c r="F353" s="452"/>
      <c r="G353" s="452"/>
      <c r="H353" s="452"/>
      <c r="I353" s="453"/>
      <c r="J353" s="453"/>
    </row>
    <row r="354" spans="1:10" x14ac:dyDescent="0.2">
      <c r="A354" s="448" t="s">
        <v>532</v>
      </c>
      <c r="B354" s="449"/>
      <c r="C354" s="449"/>
      <c r="D354" s="450"/>
      <c r="E354" s="434"/>
      <c r="F354" s="434"/>
      <c r="G354" s="435"/>
      <c r="H354" s="435"/>
      <c r="I354" s="451"/>
      <c r="J354" s="451"/>
    </row>
    <row r="355" spans="1:10" x14ac:dyDescent="0.2">
      <c r="A355" s="443" t="s">
        <v>537</v>
      </c>
      <c r="B355" s="444"/>
      <c r="C355" s="444"/>
      <c r="D355" s="445"/>
      <c r="E355" s="446"/>
      <c r="F355" s="446"/>
      <c r="G355" s="446"/>
      <c r="H355" s="446"/>
      <c r="I355" s="447"/>
      <c r="J355" s="447"/>
    </row>
    <row r="356" spans="1:10" x14ac:dyDescent="0.2">
      <c r="A356" s="431"/>
      <c r="B356" s="432"/>
      <c r="C356" s="432"/>
      <c r="D356" s="433"/>
      <c r="E356" s="434"/>
      <c r="F356" s="434"/>
      <c r="G356" s="435"/>
      <c r="H356" s="435"/>
      <c r="I356" s="435"/>
      <c r="J356" s="435"/>
    </row>
    <row r="357" spans="1:10" x14ac:dyDescent="0.2">
      <c r="A357" s="431"/>
      <c r="B357" s="432"/>
      <c r="C357" s="432"/>
      <c r="D357" s="433"/>
      <c r="E357" s="434"/>
      <c r="F357" s="434"/>
      <c r="G357" s="435"/>
      <c r="H357" s="435"/>
      <c r="I357" s="435"/>
      <c r="J357" s="435"/>
    </row>
    <row r="358" spans="1:10" x14ac:dyDescent="0.2">
      <c r="A358" s="431"/>
      <c r="B358" s="432"/>
      <c r="C358" s="432"/>
      <c r="D358" s="433"/>
      <c r="E358" s="434"/>
      <c r="F358" s="434"/>
      <c r="G358" s="435"/>
      <c r="H358" s="435"/>
      <c r="I358" s="435"/>
      <c r="J358" s="435"/>
    </row>
    <row r="359" spans="1:10" x14ac:dyDescent="0.2">
      <c r="A359" s="436" t="s">
        <v>534</v>
      </c>
      <c r="B359" s="437"/>
      <c r="C359" s="437"/>
      <c r="D359" s="438"/>
      <c r="E359" s="439">
        <f>SUM(E349:E358)</f>
        <v>0</v>
      </c>
      <c r="F359" s="439"/>
      <c r="G359" s="439">
        <f>SUM(G349:G358)</f>
        <v>0</v>
      </c>
      <c r="H359" s="439"/>
      <c r="I359" s="439">
        <f>SUM(I349:I358)</f>
        <v>0</v>
      </c>
      <c r="J359" s="439"/>
    </row>
    <row r="360" spans="1:10" x14ac:dyDescent="0.2">
      <c r="A360" s="440" t="s">
        <v>902</v>
      </c>
      <c r="B360" s="441"/>
      <c r="C360" s="441"/>
      <c r="D360" s="441"/>
      <c r="E360" s="441"/>
      <c r="F360" s="441"/>
      <c r="G360" s="441"/>
      <c r="H360" s="441"/>
      <c r="I360" s="441"/>
      <c r="J360" s="442"/>
    </row>
    <row r="361" spans="1:10" x14ac:dyDescent="0.2">
      <c r="A361" s="416" t="s">
        <v>903</v>
      </c>
      <c r="B361" s="417"/>
      <c r="C361" s="417"/>
      <c r="D361" s="417"/>
      <c r="E361" s="417"/>
      <c r="F361" s="417"/>
      <c r="G361" s="417"/>
      <c r="H361" s="417"/>
      <c r="I361" s="417"/>
      <c r="J361" s="418"/>
    </row>
    <row r="362" spans="1:10" x14ac:dyDescent="0.2">
      <c r="A362" s="416" t="s">
        <v>904</v>
      </c>
      <c r="B362" s="417"/>
      <c r="C362" s="417"/>
      <c r="D362" s="417"/>
      <c r="E362" s="417"/>
      <c r="F362" s="417"/>
      <c r="G362" s="417"/>
      <c r="H362" s="417"/>
      <c r="I362" s="417"/>
      <c r="J362" s="418"/>
    </row>
    <row r="363" spans="1:10" x14ac:dyDescent="0.2">
      <c r="A363" s="419" t="s">
        <v>905</v>
      </c>
      <c r="B363" s="420"/>
      <c r="C363" s="420"/>
      <c r="D363" s="420"/>
      <c r="E363" s="420"/>
      <c r="F363" s="420"/>
      <c r="G363" s="420"/>
      <c r="H363" s="420"/>
      <c r="I363" s="420"/>
      <c r="J363" s="421"/>
    </row>
    <row r="364" spans="1:10" x14ac:dyDescent="0.2">
      <c r="A364" s="422"/>
      <c r="B364" s="423"/>
      <c r="C364" s="423"/>
      <c r="D364" s="423"/>
      <c r="E364" s="423"/>
      <c r="F364" s="423"/>
      <c r="G364" s="423"/>
      <c r="H364" s="423"/>
      <c r="I364" s="423"/>
      <c r="J364" s="424"/>
    </row>
    <row r="365" spans="1:10" x14ac:dyDescent="0.2">
      <c r="A365" s="425"/>
      <c r="B365" s="426"/>
      <c r="C365" s="426"/>
      <c r="D365" s="426"/>
      <c r="E365" s="426"/>
      <c r="F365" s="426"/>
      <c r="G365" s="426"/>
      <c r="H365" s="426"/>
      <c r="I365" s="426"/>
      <c r="J365" s="427"/>
    </row>
    <row r="366" spans="1:10" x14ac:dyDescent="0.2">
      <c r="A366" s="425"/>
      <c r="B366" s="426"/>
      <c r="C366" s="426"/>
      <c r="D366" s="426"/>
      <c r="E366" s="426"/>
      <c r="F366" s="426"/>
      <c r="G366" s="426"/>
      <c r="H366" s="426"/>
      <c r="I366" s="426"/>
      <c r="J366" s="427"/>
    </row>
    <row r="367" spans="1:10" x14ac:dyDescent="0.2">
      <c r="A367" s="425"/>
      <c r="B367" s="426"/>
      <c r="C367" s="426"/>
      <c r="D367" s="426"/>
      <c r="E367" s="426"/>
      <c r="F367" s="426"/>
      <c r="G367" s="426"/>
      <c r="H367" s="426"/>
      <c r="I367" s="426"/>
      <c r="J367" s="427"/>
    </row>
    <row r="368" spans="1:10" x14ac:dyDescent="0.2">
      <c r="A368" s="425"/>
      <c r="B368" s="426"/>
      <c r="C368" s="426"/>
      <c r="D368" s="426"/>
      <c r="E368" s="426"/>
      <c r="F368" s="426"/>
      <c r="G368" s="426"/>
      <c r="H368" s="426"/>
      <c r="I368" s="426"/>
      <c r="J368" s="427"/>
    </row>
    <row r="369" spans="1:10" x14ac:dyDescent="0.2">
      <c r="A369" s="425"/>
      <c r="B369" s="426"/>
      <c r="C369" s="426"/>
      <c r="D369" s="426"/>
      <c r="E369" s="426"/>
      <c r="F369" s="426"/>
      <c r="G369" s="426"/>
      <c r="H369" s="426"/>
      <c r="I369" s="426"/>
      <c r="J369" s="427"/>
    </row>
    <row r="370" spans="1:10" x14ac:dyDescent="0.2">
      <c r="A370" s="425"/>
      <c r="B370" s="426"/>
      <c r="C370" s="426"/>
      <c r="D370" s="426"/>
      <c r="E370" s="426"/>
      <c r="F370" s="426"/>
      <c r="G370" s="426"/>
      <c r="H370" s="426"/>
      <c r="I370" s="426"/>
      <c r="J370" s="427"/>
    </row>
    <row r="371" spans="1:10" x14ac:dyDescent="0.2">
      <c r="A371" s="425"/>
      <c r="B371" s="426"/>
      <c r="C371" s="426"/>
      <c r="D371" s="426"/>
      <c r="E371" s="426"/>
      <c r="F371" s="426"/>
      <c r="G371" s="426"/>
      <c r="H371" s="426"/>
      <c r="I371" s="426"/>
      <c r="J371" s="427"/>
    </row>
    <row r="372" spans="1:10" x14ac:dyDescent="0.2">
      <c r="A372" s="425"/>
      <c r="B372" s="426"/>
      <c r="C372" s="426"/>
      <c r="D372" s="426"/>
      <c r="E372" s="426"/>
      <c r="F372" s="426"/>
      <c r="G372" s="426"/>
      <c r="H372" s="426"/>
      <c r="I372" s="426"/>
      <c r="J372" s="427"/>
    </row>
    <row r="373" spans="1:10" x14ac:dyDescent="0.2">
      <c r="A373" s="425"/>
      <c r="B373" s="426"/>
      <c r="C373" s="426"/>
      <c r="D373" s="426"/>
      <c r="E373" s="426"/>
      <c r="F373" s="426"/>
      <c r="G373" s="426"/>
      <c r="H373" s="426"/>
      <c r="I373" s="426"/>
      <c r="J373" s="427"/>
    </row>
    <row r="374" spans="1:10" x14ac:dyDescent="0.2">
      <c r="A374" s="425"/>
      <c r="B374" s="426"/>
      <c r="C374" s="426"/>
      <c r="D374" s="426"/>
      <c r="E374" s="426"/>
      <c r="F374" s="426"/>
      <c r="G374" s="426"/>
      <c r="H374" s="426"/>
      <c r="I374" s="426"/>
      <c r="J374" s="427"/>
    </row>
    <row r="375" spans="1:10" x14ac:dyDescent="0.2">
      <c r="A375" s="425"/>
      <c r="B375" s="426"/>
      <c r="C375" s="426"/>
      <c r="D375" s="426"/>
      <c r="E375" s="426"/>
      <c r="F375" s="426"/>
      <c r="G375" s="426"/>
      <c r="H375" s="426"/>
      <c r="I375" s="426"/>
      <c r="J375" s="427"/>
    </row>
    <row r="376" spans="1:10" x14ac:dyDescent="0.2">
      <c r="A376" s="425"/>
      <c r="B376" s="426"/>
      <c r="C376" s="426"/>
      <c r="D376" s="426"/>
      <c r="E376" s="426"/>
      <c r="F376" s="426"/>
      <c r="G376" s="426"/>
      <c r="H376" s="426"/>
      <c r="I376" s="426"/>
      <c r="J376" s="427"/>
    </row>
    <row r="377" spans="1:10" x14ac:dyDescent="0.2">
      <c r="A377" s="425"/>
      <c r="B377" s="426"/>
      <c r="C377" s="426"/>
      <c r="D377" s="426"/>
      <c r="E377" s="426"/>
      <c r="F377" s="426"/>
      <c r="G377" s="426"/>
      <c r="H377" s="426"/>
      <c r="I377" s="426"/>
      <c r="J377" s="427"/>
    </row>
    <row r="378" spans="1:10" x14ac:dyDescent="0.2">
      <c r="A378" s="425"/>
      <c r="B378" s="426"/>
      <c r="C378" s="426"/>
      <c r="D378" s="426"/>
      <c r="E378" s="426"/>
      <c r="F378" s="426"/>
      <c r="G378" s="426"/>
      <c r="H378" s="426"/>
      <c r="I378" s="426"/>
      <c r="J378" s="427"/>
    </row>
    <row r="379" spans="1:10" x14ac:dyDescent="0.2">
      <c r="A379" s="425"/>
      <c r="B379" s="426"/>
      <c r="C379" s="426"/>
      <c r="D379" s="426"/>
      <c r="E379" s="426"/>
      <c r="F379" s="426"/>
      <c r="G379" s="426"/>
      <c r="H379" s="426"/>
      <c r="I379" s="426"/>
      <c r="J379" s="427"/>
    </row>
    <row r="380" spans="1:10" x14ac:dyDescent="0.2">
      <c r="A380" s="425"/>
      <c r="B380" s="426"/>
      <c r="C380" s="426"/>
      <c r="D380" s="426"/>
      <c r="E380" s="426"/>
      <c r="F380" s="426"/>
      <c r="G380" s="426"/>
      <c r="H380" s="426"/>
      <c r="I380" s="426"/>
      <c r="J380" s="427"/>
    </row>
    <row r="381" spans="1:10" x14ac:dyDescent="0.2">
      <c r="A381" s="425"/>
      <c r="B381" s="426"/>
      <c r="C381" s="426"/>
      <c r="D381" s="426"/>
      <c r="E381" s="426"/>
      <c r="F381" s="426"/>
      <c r="G381" s="426"/>
      <c r="H381" s="426"/>
      <c r="I381" s="426"/>
      <c r="J381" s="427"/>
    </row>
    <row r="382" spans="1:10" x14ac:dyDescent="0.2">
      <c r="A382" s="425"/>
      <c r="B382" s="426"/>
      <c r="C382" s="426"/>
      <c r="D382" s="426"/>
      <c r="E382" s="426"/>
      <c r="F382" s="426"/>
      <c r="G382" s="426"/>
      <c r="H382" s="426"/>
      <c r="I382" s="426"/>
      <c r="J382" s="427"/>
    </row>
    <row r="383" spans="1:10" x14ac:dyDescent="0.2">
      <c r="A383" s="425"/>
      <c r="B383" s="426"/>
      <c r="C383" s="426"/>
      <c r="D383" s="426"/>
      <c r="E383" s="426"/>
      <c r="F383" s="426"/>
      <c r="G383" s="426"/>
      <c r="H383" s="426"/>
      <c r="I383" s="426"/>
      <c r="J383" s="427"/>
    </row>
    <row r="384" spans="1:10" x14ac:dyDescent="0.2">
      <c r="A384" s="425"/>
      <c r="B384" s="426"/>
      <c r="C384" s="426"/>
      <c r="D384" s="426"/>
      <c r="E384" s="426"/>
      <c r="F384" s="426"/>
      <c r="G384" s="426"/>
      <c r="H384" s="426"/>
      <c r="I384" s="426"/>
      <c r="J384" s="427"/>
    </row>
    <row r="385" spans="1:10" x14ac:dyDescent="0.2">
      <c r="A385" s="425"/>
      <c r="B385" s="426"/>
      <c r="C385" s="426"/>
      <c r="D385" s="426"/>
      <c r="E385" s="426"/>
      <c r="F385" s="426"/>
      <c r="G385" s="426"/>
      <c r="H385" s="426"/>
      <c r="I385" s="426"/>
      <c r="J385" s="427"/>
    </row>
    <row r="386" spans="1:10" x14ac:dyDescent="0.2">
      <c r="A386" s="425"/>
      <c r="B386" s="426"/>
      <c r="C386" s="426"/>
      <c r="D386" s="426"/>
      <c r="E386" s="426"/>
      <c r="F386" s="426"/>
      <c r="G386" s="426"/>
      <c r="H386" s="426"/>
      <c r="I386" s="426"/>
      <c r="J386" s="427"/>
    </row>
    <row r="387" spans="1:10" x14ac:dyDescent="0.2">
      <c r="A387" s="425"/>
      <c r="B387" s="426"/>
      <c r="C387" s="426"/>
      <c r="D387" s="426"/>
      <c r="E387" s="426"/>
      <c r="F387" s="426"/>
      <c r="G387" s="426"/>
      <c r="H387" s="426"/>
      <c r="I387" s="426"/>
      <c r="J387" s="427"/>
    </row>
    <row r="388" spans="1:10" x14ac:dyDescent="0.2">
      <c r="A388" s="425"/>
      <c r="B388" s="426"/>
      <c r="C388" s="426"/>
      <c r="D388" s="426"/>
      <c r="E388" s="426"/>
      <c r="F388" s="426"/>
      <c r="G388" s="426"/>
      <c r="H388" s="426"/>
      <c r="I388" s="426"/>
      <c r="J388" s="427"/>
    </row>
    <row r="389" spans="1:10" x14ac:dyDescent="0.2">
      <c r="A389" s="425"/>
      <c r="B389" s="426"/>
      <c r="C389" s="426"/>
      <c r="D389" s="426"/>
      <c r="E389" s="426"/>
      <c r="F389" s="426"/>
      <c r="G389" s="426"/>
      <c r="H389" s="426"/>
      <c r="I389" s="426"/>
      <c r="J389" s="427"/>
    </row>
    <row r="390" spans="1:10" x14ac:dyDescent="0.2">
      <c r="A390" s="425"/>
      <c r="B390" s="426"/>
      <c r="C390" s="426"/>
      <c r="D390" s="426"/>
      <c r="E390" s="426"/>
      <c r="F390" s="426"/>
      <c r="G390" s="426"/>
      <c r="H390" s="426"/>
      <c r="I390" s="426"/>
      <c r="J390" s="427"/>
    </row>
    <row r="391" spans="1:10" x14ac:dyDescent="0.2">
      <c r="A391" s="425"/>
      <c r="B391" s="426"/>
      <c r="C391" s="426"/>
      <c r="D391" s="426"/>
      <c r="E391" s="426"/>
      <c r="F391" s="426"/>
      <c r="G391" s="426"/>
      <c r="H391" s="426"/>
      <c r="I391" s="426"/>
      <c r="J391" s="427"/>
    </row>
    <row r="392" spans="1:10" x14ac:dyDescent="0.2">
      <c r="A392" s="425"/>
      <c r="B392" s="426"/>
      <c r="C392" s="426"/>
      <c r="D392" s="426"/>
      <c r="E392" s="426"/>
      <c r="F392" s="426"/>
      <c r="G392" s="426"/>
      <c r="H392" s="426"/>
      <c r="I392" s="426"/>
      <c r="J392" s="427"/>
    </row>
    <row r="393" spans="1:10" x14ac:dyDescent="0.2">
      <c r="A393" s="425"/>
      <c r="B393" s="426"/>
      <c r="C393" s="426"/>
      <c r="D393" s="426"/>
      <c r="E393" s="426"/>
      <c r="F393" s="426"/>
      <c r="G393" s="426"/>
      <c r="H393" s="426"/>
      <c r="I393" s="426"/>
      <c r="J393" s="427"/>
    </row>
    <row r="394" spans="1:10" x14ac:dyDescent="0.2">
      <c r="A394" s="425"/>
      <c r="B394" s="426"/>
      <c r="C394" s="426"/>
      <c r="D394" s="426"/>
      <c r="E394" s="426"/>
      <c r="F394" s="426"/>
      <c r="G394" s="426"/>
      <c r="H394" s="426"/>
      <c r="I394" s="426"/>
      <c r="J394" s="427"/>
    </row>
    <row r="395" spans="1:10" x14ac:dyDescent="0.2">
      <c r="A395" s="425"/>
      <c r="B395" s="426"/>
      <c r="C395" s="426"/>
      <c r="D395" s="426"/>
      <c r="E395" s="426"/>
      <c r="F395" s="426"/>
      <c r="G395" s="426"/>
      <c r="H395" s="426"/>
      <c r="I395" s="426"/>
      <c r="J395" s="427"/>
    </row>
    <row r="396" spans="1:10" x14ac:dyDescent="0.2">
      <c r="A396" s="425"/>
      <c r="B396" s="426"/>
      <c r="C396" s="426"/>
      <c r="D396" s="426"/>
      <c r="E396" s="426"/>
      <c r="F396" s="426"/>
      <c r="G396" s="426"/>
      <c r="H396" s="426"/>
      <c r="I396" s="426"/>
      <c r="J396" s="427"/>
    </row>
    <row r="397" spans="1:10" x14ac:dyDescent="0.2">
      <c r="A397" s="425"/>
      <c r="B397" s="426"/>
      <c r="C397" s="426"/>
      <c r="D397" s="426"/>
      <c r="E397" s="426"/>
      <c r="F397" s="426"/>
      <c r="G397" s="426"/>
      <c r="H397" s="426"/>
      <c r="I397" s="426"/>
      <c r="J397" s="427"/>
    </row>
    <row r="398" spans="1:10" x14ac:dyDescent="0.2">
      <c r="A398" s="428"/>
      <c r="B398" s="429"/>
      <c r="C398" s="429"/>
      <c r="D398" s="429"/>
      <c r="E398" s="429"/>
      <c r="F398" s="429"/>
      <c r="G398" s="429"/>
      <c r="H398" s="429"/>
      <c r="I398" s="429"/>
      <c r="J398" s="430"/>
    </row>
    <row r="400" spans="1:10" ht="15.75" x14ac:dyDescent="0.25">
      <c r="A400" s="299" t="s">
        <v>888</v>
      </c>
      <c r="B400" s="300"/>
      <c r="C400" s="300"/>
      <c r="D400" s="300"/>
      <c r="E400" s="300"/>
      <c r="F400" s="300"/>
      <c r="G400" s="300"/>
      <c r="H400" s="414">
        <f>'CONTACT INFORMATION'!$A$24</f>
        <v>0</v>
      </c>
      <c r="I400" s="414"/>
      <c r="J400" s="415"/>
    </row>
    <row r="401" spans="1:10" ht="8.1" customHeight="1" x14ac:dyDescent="0.2">
      <c r="A401" s="181"/>
      <c r="B401" s="181"/>
      <c r="C401" s="181"/>
      <c r="D401" s="181"/>
      <c r="E401" s="181"/>
      <c r="F401" s="181"/>
      <c r="G401" s="181"/>
      <c r="H401" s="181"/>
      <c r="I401" s="181"/>
      <c r="J401" s="181"/>
    </row>
    <row r="402" spans="1:10" ht="15" x14ac:dyDescent="0.25">
      <c r="A402" s="454" t="s">
        <v>897</v>
      </c>
      <c r="B402" s="455"/>
      <c r="C402" s="455"/>
      <c r="D402" s="455"/>
      <c r="E402" s="455"/>
      <c r="F402" s="455"/>
      <c r="G402" s="455"/>
      <c r="H402" s="455"/>
      <c r="I402" s="455"/>
      <c r="J402" s="456"/>
    </row>
    <row r="403" spans="1:10" x14ac:dyDescent="0.2">
      <c r="A403" s="457" t="s">
        <v>895</v>
      </c>
      <c r="B403" s="458"/>
      <c r="C403" s="458"/>
      <c r="D403" s="459"/>
      <c r="E403" s="460"/>
      <c r="F403" s="461"/>
      <c r="G403" s="461"/>
      <c r="H403" s="461"/>
      <c r="I403" s="461"/>
      <c r="J403" s="462"/>
    </row>
    <row r="404" spans="1:10" x14ac:dyDescent="0.2">
      <c r="A404" s="466" t="s">
        <v>894</v>
      </c>
      <c r="B404" s="467"/>
      <c r="C404" s="467"/>
      <c r="D404" s="468"/>
      <c r="E404" s="463"/>
      <c r="F404" s="464"/>
      <c r="G404" s="464"/>
      <c r="H404" s="464"/>
      <c r="I404" s="464"/>
      <c r="J404" s="465"/>
    </row>
    <row r="405" spans="1:10" x14ac:dyDescent="0.2">
      <c r="A405" s="469" t="s">
        <v>808</v>
      </c>
      <c r="B405" s="470"/>
      <c r="C405" s="470"/>
      <c r="D405" s="471"/>
      <c r="E405" s="472"/>
      <c r="F405" s="473"/>
      <c r="G405" s="473"/>
      <c r="H405" s="473"/>
      <c r="I405" s="473"/>
      <c r="J405" s="474"/>
    </row>
    <row r="406" spans="1:10" x14ac:dyDescent="0.2">
      <c r="A406" s="168"/>
      <c r="B406" s="196"/>
      <c r="C406" s="196"/>
      <c r="D406" s="196"/>
      <c r="E406" s="475" t="s">
        <v>535</v>
      </c>
      <c r="F406" s="476"/>
      <c r="G406" s="475" t="s">
        <v>533</v>
      </c>
      <c r="H406" s="476"/>
      <c r="I406" s="477" t="s">
        <v>889</v>
      </c>
      <c r="J406" s="478"/>
    </row>
    <row r="407" spans="1:10" x14ac:dyDescent="0.2">
      <c r="A407" s="443" t="s">
        <v>527</v>
      </c>
      <c r="B407" s="444"/>
      <c r="C407" s="444"/>
      <c r="D407" s="445"/>
      <c r="E407" s="452"/>
      <c r="F407" s="452"/>
      <c r="G407" s="452"/>
      <c r="H407" s="452"/>
      <c r="I407" s="453"/>
      <c r="J407" s="453"/>
    </row>
    <row r="408" spans="1:10" x14ac:dyDescent="0.2">
      <c r="A408" s="448" t="s">
        <v>528</v>
      </c>
      <c r="B408" s="449"/>
      <c r="C408" s="449"/>
      <c r="D408" s="450"/>
      <c r="E408" s="434"/>
      <c r="F408" s="434"/>
      <c r="G408" s="435"/>
      <c r="H408" s="435"/>
      <c r="I408" s="451"/>
      <c r="J408" s="451"/>
    </row>
    <row r="409" spans="1:10" x14ac:dyDescent="0.2">
      <c r="A409" s="443" t="s">
        <v>529</v>
      </c>
      <c r="B409" s="444"/>
      <c r="C409" s="444"/>
      <c r="D409" s="445"/>
      <c r="E409" s="452"/>
      <c r="F409" s="452"/>
      <c r="G409" s="452"/>
      <c r="H409" s="452"/>
      <c r="I409" s="453"/>
      <c r="J409" s="453"/>
    </row>
    <row r="410" spans="1:10" x14ac:dyDescent="0.2">
      <c r="A410" s="448" t="s">
        <v>530</v>
      </c>
      <c r="B410" s="449"/>
      <c r="C410" s="449"/>
      <c r="D410" s="450"/>
      <c r="E410" s="434"/>
      <c r="F410" s="434"/>
      <c r="G410" s="435"/>
      <c r="H410" s="435"/>
      <c r="I410" s="451"/>
      <c r="J410" s="451"/>
    </row>
    <row r="411" spans="1:10" x14ac:dyDescent="0.2">
      <c r="A411" s="443" t="s">
        <v>531</v>
      </c>
      <c r="B411" s="444"/>
      <c r="C411" s="444"/>
      <c r="D411" s="445"/>
      <c r="E411" s="452"/>
      <c r="F411" s="452"/>
      <c r="G411" s="452"/>
      <c r="H411" s="452"/>
      <c r="I411" s="453"/>
      <c r="J411" s="453"/>
    </row>
    <row r="412" spans="1:10" x14ac:dyDescent="0.2">
      <c r="A412" s="448" t="s">
        <v>532</v>
      </c>
      <c r="B412" s="449"/>
      <c r="C412" s="449"/>
      <c r="D412" s="450"/>
      <c r="E412" s="434"/>
      <c r="F412" s="434"/>
      <c r="G412" s="435"/>
      <c r="H412" s="435"/>
      <c r="I412" s="451"/>
      <c r="J412" s="451"/>
    </row>
    <row r="413" spans="1:10" x14ac:dyDescent="0.2">
      <c r="A413" s="443" t="s">
        <v>537</v>
      </c>
      <c r="B413" s="444"/>
      <c r="C413" s="444"/>
      <c r="D413" s="445"/>
      <c r="E413" s="446"/>
      <c r="F413" s="446"/>
      <c r="G413" s="446"/>
      <c r="H413" s="446"/>
      <c r="I413" s="447"/>
      <c r="J413" s="447"/>
    </row>
    <row r="414" spans="1:10" x14ac:dyDescent="0.2">
      <c r="A414" s="431"/>
      <c r="B414" s="432"/>
      <c r="C414" s="432"/>
      <c r="D414" s="433"/>
      <c r="E414" s="434"/>
      <c r="F414" s="434"/>
      <c r="G414" s="435"/>
      <c r="H414" s="435"/>
      <c r="I414" s="435"/>
      <c r="J414" s="435"/>
    </row>
    <row r="415" spans="1:10" x14ac:dyDescent="0.2">
      <c r="A415" s="431"/>
      <c r="B415" s="432"/>
      <c r="C415" s="432"/>
      <c r="D415" s="433"/>
      <c r="E415" s="434"/>
      <c r="F415" s="434"/>
      <c r="G415" s="435"/>
      <c r="H415" s="435"/>
      <c r="I415" s="435"/>
      <c r="J415" s="435"/>
    </row>
    <row r="416" spans="1:10" x14ac:dyDescent="0.2">
      <c r="A416" s="431"/>
      <c r="B416" s="432"/>
      <c r="C416" s="432"/>
      <c r="D416" s="433"/>
      <c r="E416" s="434"/>
      <c r="F416" s="434"/>
      <c r="G416" s="435"/>
      <c r="H416" s="435"/>
      <c r="I416" s="435"/>
      <c r="J416" s="435"/>
    </row>
    <row r="417" spans="1:10" x14ac:dyDescent="0.2">
      <c r="A417" s="436" t="s">
        <v>534</v>
      </c>
      <c r="B417" s="437"/>
      <c r="C417" s="437"/>
      <c r="D417" s="438"/>
      <c r="E417" s="439">
        <f>SUM(E407:E416)</f>
        <v>0</v>
      </c>
      <c r="F417" s="439"/>
      <c r="G417" s="439">
        <f>SUM(G407:G416)</f>
        <v>0</v>
      </c>
      <c r="H417" s="439"/>
      <c r="I417" s="439">
        <f>SUM(I407:I416)</f>
        <v>0</v>
      </c>
      <c r="J417" s="439"/>
    </row>
    <row r="418" spans="1:10" x14ac:dyDescent="0.2">
      <c r="A418" s="440" t="s">
        <v>902</v>
      </c>
      <c r="B418" s="441"/>
      <c r="C418" s="441"/>
      <c r="D418" s="441"/>
      <c r="E418" s="441"/>
      <c r="F418" s="441"/>
      <c r="G418" s="441"/>
      <c r="H418" s="441"/>
      <c r="I418" s="441"/>
      <c r="J418" s="442"/>
    </row>
    <row r="419" spans="1:10" x14ac:dyDescent="0.2">
      <c r="A419" s="416" t="s">
        <v>903</v>
      </c>
      <c r="B419" s="417"/>
      <c r="C419" s="417"/>
      <c r="D419" s="417"/>
      <c r="E419" s="417"/>
      <c r="F419" s="417"/>
      <c r="G419" s="417"/>
      <c r="H419" s="417"/>
      <c r="I419" s="417"/>
      <c r="J419" s="418"/>
    </row>
    <row r="420" spans="1:10" x14ac:dyDescent="0.2">
      <c r="A420" s="416" t="s">
        <v>904</v>
      </c>
      <c r="B420" s="417"/>
      <c r="C420" s="417"/>
      <c r="D420" s="417"/>
      <c r="E420" s="417"/>
      <c r="F420" s="417"/>
      <c r="G420" s="417"/>
      <c r="H420" s="417"/>
      <c r="I420" s="417"/>
      <c r="J420" s="418"/>
    </row>
    <row r="421" spans="1:10" x14ac:dyDescent="0.2">
      <c r="A421" s="419" t="s">
        <v>905</v>
      </c>
      <c r="B421" s="420"/>
      <c r="C421" s="420"/>
      <c r="D421" s="420"/>
      <c r="E421" s="420"/>
      <c r="F421" s="420"/>
      <c r="G421" s="420"/>
      <c r="H421" s="420"/>
      <c r="I421" s="420"/>
      <c r="J421" s="421"/>
    </row>
    <row r="422" spans="1:10" x14ac:dyDescent="0.2">
      <c r="A422" s="422"/>
      <c r="B422" s="423"/>
      <c r="C422" s="423"/>
      <c r="D422" s="423"/>
      <c r="E422" s="423"/>
      <c r="F422" s="423"/>
      <c r="G422" s="423"/>
      <c r="H422" s="423"/>
      <c r="I422" s="423"/>
      <c r="J422" s="424"/>
    </row>
    <row r="423" spans="1:10" x14ac:dyDescent="0.2">
      <c r="A423" s="425"/>
      <c r="B423" s="426"/>
      <c r="C423" s="426"/>
      <c r="D423" s="426"/>
      <c r="E423" s="426"/>
      <c r="F423" s="426"/>
      <c r="G423" s="426"/>
      <c r="H423" s="426"/>
      <c r="I423" s="426"/>
      <c r="J423" s="427"/>
    </row>
    <row r="424" spans="1:10" x14ac:dyDescent="0.2">
      <c r="A424" s="425"/>
      <c r="B424" s="426"/>
      <c r="C424" s="426"/>
      <c r="D424" s="426"/>
      <c r="E424" s="426"/>
      <c r="F424" s="426"/>
      <c r="G424" s="426"/>
      <c r="H424" s="426"/>
      <c r="I424" s="426"/>
      <c r="J424" s="427"/>
    </row>
    <row r="425" spans="1:10" x14ac:dyDescent="0.2">
      <c r="A425" s="425"/>
      <c r="B425" s="426"/>
      <c r="C425" s="426"/>
      <c r="D425" s="426"/>
      <c r="E425" s="426"/>
      <c r="F425" s="426"/>
      <c r="G425" s="426"/>
      <c r="H425" s="426"/>
      <c r="I425" s="426"/>
      <c r="J425" s="427"/>
    </row>
    <row r="426" spans="1:10" x14ac:dyDescent="0.2">
      <c r="A426" s="425"/>
      <c r="B426" s="426"/>
      <c r="C426" s="426"/>
      <c r="D426" s="426"/>
      <c r="E426" s="426"/>
      <c r="F426" s="426"/>
      <c r="G426" s="426"/>
      <c r="H426" s="426"/>
      <c r="I426" s="426"/>
      <c r="J426" s="427"/>
    </row>
    <row r="427" spans="1:10" x14ac:dyDescent="0.2">
      <c r="A427" s="425"/>
      <c r="B427" s="426"/>
      <c r="C427" s="426"/>
      <c r="D427" s="426"/>
      <c r="E427" s="426"/>
      <c r="F427" s="426"/>
      <c r="G427" s="426"/>
      <c r="H427" s="426"/>
      <c r="I427" s="426"/>
      <c r="J427" s="427"/>
    </row>
    <row r="428" spans="1:10" x14ac:dyDescent="0.2">
      <c r="A428" s="425"/>
      <c r="B428" s="426"/>
      <c r="C428" s="426"/>
      <c r="D428" s="426"/>
      <c r="E428" s="426"/>
      <c r="F428" s="426"/>
      <c r="G428" s="426"/>
      <c r="H428" s="426"/>
      <c r="I428" s="426"/>
      <c r="J428" s="427"/>
    </row>
    <row r="429" spans="1:10" x14ac:dyDescent="0.2">
      <c r="A429" s="425"/>
      <c r="B429" s="426"/>
      <c r="C429" s="426"/>
      <c r="D429" s="426"/>
      <c r="E429" s="426"/>
      <c r="F429" s="426"/>
      <c r="G429" s="426"/>
      <c r="H429" s="426"/>
      <c r="I429" s="426"/>
      <c r="J429" s="427"/>
    </row>
    <row r="430" spans="1:10" x14ac:dyDescent="0.2">
      <c r="A430" s="425"/>
      <c r="B430" s="426"/>
      <c r="C430" s="426"/>
      <c r="D430" s="426"/>
      <c r="E430" s="426"/>
      <c r="F430" s="426"/>
      <c r="G430" s="426"/>
      <c r="H430" s="426"/>
      <c r="I430" s="426"/>
      <c r="J430" s="427"/>
    </row>
    <row r="431" spans="1:10" x14ac:dyDescent="0.2">
      <c r="A431" s="425"/>
      <c r="B431" s="426"/>
      <c r="C431" s="426"/>
      <c r="D431" s="426"/>
      <c r="E431" s="426"/>
      <c r="F431" s="426"/>
      <c r="G431" s="426"/>
      <c r="H431" s="426"/>
      <c r="I431" s="426"/>
      <c r="J431" s="427"/>
    </row>
    <row r="432" spans="1:10" x14ac:dyDescent="0.2">
      <c r="A432" s="425"/>
      <c r="B432" s="426"/>
      <c r="C432" s="426"/>
      <c r="D432" s="426"/>
      <c r="E432" s="426"/>
      <c r="F432" s="426"/>
      <c r="G432" s="426"/>
      <c r="H432" s="426"/>
      <c r="I432" s="426"/>
      <c r="J432" s="427"/>
    </row>
    <row r="433" spans="1:10" x14ac:dyDescent="0.2">
      <c r="A433" s="425"/>
      <c r="B433" s="426"/>
      <c r="C433" s="426"/>
      <c r="D433" s="426"/>
      <c r="E433" s="426"/>
      <c r="F433" s="426"/>
      <c r="G433" s="426"/>
      <c r="H433" s="426"/>
      <c r="I433" s="426"/>
      <c r="J433" s="427"/>
    </row>
    <row r="434" spans="1:10" x14ac:dyDescent="0.2">
      <c r="A434" s="425"/>
      <c r="B434" s="426"/>
      <c r="C434" s="426"/>
      <c r="D434" s="426"/>
      <c r="E434" s="426"/>
      <c r="F434" s="426"/>
      <c r="G434" s="426"/>
      <c r="H434" s="426"/>
      <c r="I434" s="426"/>
      <c r="J434" s="427"/>
    </row>
    <row r="435" spans="1:10" x14ac:dyDescent="0.2">
      <c r="A435" s="425"/>
      <c r="B435" s="426"/>
      <c r="C435" s="426"/>
      <c r="D435" s="426"/>
      <c r="E435" s="426"/>
      <c r="F435" s="426"/>
      <c r="G435" s="426"/>
      <c r="H435" s="426"/>
      <c r="I435" s="426"/>
      <c r="J435" s="427"/>
    </row>
    <row r="436" spans="1:10" x14ac:dyDescent="0.2">
      <c r="A436" s="425"/>
      <c r="B436" s="426"/>
      <c r="C436" s="426"/>
      <c r="D436" s="426"/>
      <c r="E436" s="426"/>
      <c r="F436" s="426"/>
      <c r="G436" s="426"/>
      <c r="H436" s="426"/>
      <c r="I436" s="426"/>
      <c r="J436" s="427"/>
    </row>
    <row r="437" spans="1:10" x14ac:dyDescent="0.2">
      <c r="A437" s="425"/>
      <c r="B437" s="426"/>
      <c r="C437" s="426"/>
      <c r="D437" s="426"/>
      <c r="E437" s="426"/>
      <c r="F437" s="426"/>
      <c r="G437" s="426"/>
      <c r="H437" s="426"/>
      <c r="I437" s="426"/>
      <c r="J437" s="427"/>
    </row>
    <row r="438" spans="1:10" x14ac:dyDescent="0.2">
      <c r="A438" s="425"/>
      <c r="B438" s="426"/>
      <c r="C438" s="426"/>
      <c r="D438" s="426"/>
      <c r="E438" s="426"/>
      <c r="F438" s="426"/>
      <c r="G438" s="426"/>
      <c r="H438" s="426"/>
      <c r="I438" s="426"/>
      <c r="J438" s="427"/>
    </row>
    <row r="439" spans="1:10" x14ac:dyDescent="0.2">
      <c r="A439" s="425"/>
      <c r="B439" s="426"/>
      <c r="C439" s="426"/>
      <c r="D439" s="426"/>
      <c r="E439" s="426"/>
      <c r="F439" s="426"/>
      <c r="G439" s="426"/>
      <c r="H439" s="426"/>
      <c r="I439" s="426"/>
      <c r="J439" s="427"/>
    </row>
    <row r="440" spans="1:10" x14ac:dyDescent="0.2">
      <c r="A440" s="425"/>
      <c r="B440" s="426"/>
      <c r="C440" s="426"/>
      <c r="D440" s="426"/>
      <c r="E440" s="426"/>
      <c r="F440" s="426"/>
      <c r="G440" s="426"/>
      <c r="H440" s="426"/>
      <c r="I440" s="426"/>
      <c r="J440" s="427"/>
    </row>
    <row r="441" spans="1:10" x14ac:dyDescent="0.2">
      <c r="A441" s="425"/>
      <c r="B441" s="426"/>
      <c r="C441" s="426"/>
      <c r="D441" s="426"/>
      <c r="E441" s="426"/>
      <c r="F441" s="426"/>
      <c r="G441" s="426"/>
      <c r="H441" s="426"/>
      <c r="I441" s="426"/>
      <c r="J441" s="427"/>
    </row>
    <row r="442" spans="1:10" x14ac:dyDescent="0.2">
      <c r="A442" s="425"/>
      <c r="B442" s="426"/>
      <c r="C442" s="426"/>
      <c r="D442" s="426"/>
      <c r="E442" s="426"/>
      <c r="F442" s="426"/>
      <c r="G442" s="426"/>
      <c r="H442" s="426"/>
      <c r="I442" s="426"/>
      <c r="J442" s="427"/>
    </row>
    <row r="443" spans="1:10" x14ac:dyDescent="0.2">
      <c r="A443" s="425"/>
      <c r="B443" s="426"/>
      <c r="C443" s="426"/>
      <c r="D443" s="426"/>
      <c r="E443" s="426"/>
      <c r="F443" s="426"/>
      <c r="G443" s="426"/>
      <c r="H443" s="426"/>
      <c r="I443" s="426"/>
      <c r="J443" s="427"/>
    </row>
    <row r="444" spans="1:10" x14ac:dyDescent="0.2">
      <c r="A444" s="425"/>
      <c r="B444" s="426"/>
      <c r="C444" s="426"/>
      <c r="D444" s="426"/>
      <c r="E444" s="426"/>
      <c r="F444" s="426"/>
      <c r="G444" s="426"/>
      <c r="H444" s="426"/>
      <c r="I444" s="426"/>
      <c r="J444" s="427"/>
    </row>
    <row r="445" spans="1:10" x14ac:dyDescent="0.2">
      <c r="A445" s="425"/>
      <c r="B445" s="426"/>
      <c r="C445" s="426"/>
      <c r="D445" s="426"/>
      <c r="E445" s="426"/>
      <c r="F445" s="426"/>
      <c r="G445" s="426"/>
      <c r="H445" s="426"/>
      <c r="I445" s="426"/>
      <c r="J445" s="427"/>
    </row>
    <row r="446" spans="1:10" x14ac:dyDescent="0.2">
      <c r="A446" s="425"/>
      <c r="B446" s="426"/>
      <c r="C446" s="426"/>
      <c r="D446" s="426"/>
      <c r="E446" s="426"/>
      <c r="F446" s="426"/>
      <c r="G446" s="426"/>
      <c r="H446" s="426"/>
      <c r="I446" s="426"/>
      <c r="J446" s="427"/>
    </row>
    <row r="447" spans="1:10" x14ac:dyDescent="0.2">
      <c r="A447" s="425"/>
      <c r="B447" s="426"/>
      <c r="C447" s="426"/>
      <c r="D447" s="426"/>
      <c r="E447" s="426"/>
      <c r="F447" s="426"/>
      <c r="G447" s="426"/>
      <c r="H447" s="426"/>
      <c r="I447" s="426"/>
      <c r="J447" s="427"/>
    </row>
    <row r="448" spans="1:10" x14ac:dyDescent="0.2">
      <c r="A448" s="425"/>
      <c r="B448" s="426"/>
      <c r="C448" s="426"/>
      <c r="D448" s="426"/>
      <c r="E448" s="426"/>
      <c r="F448" s="426"/>
      <c r="G448" s="426"/>
      <c r="H448" s="426"/>
      <c r="I448" s="426"/>
      <c r="J448" s="427"/>
    </row>
    <row r="449" spans="1:10" x14ac:dyDescent="0.2">
      <c r="A449" s="425"/>
      <c r="B449" s="426"/>
      <c r="C449" s="426"/>
      <c r="D449" s="426"/>
      <c r="E449" s="426"/>
      <c r="F449" s="426"/>
      <c r="G449" s="426"/>
      <c r="H449" s="426"/>
      <c r="I449" s="426"/>
      <c r="J449" s="427"/>
    </row>
    <row r="450" spans="1:10" x14ac:dyDescent="0.2">
      <c r="A450" s="425"/>
      <c r="B450" s="426"/>
      <c r="C450" s="426"/>
      <c r="D450" s="426"/>
      <c r="E450" s="426"/>
      <c r="F450" s="426"/>
      <c r="G450" s="426"/>
      <c r="H450" s="426"/>
      <c r="I450" s="426"/>
      <c r="J450" s="427"/>
    </row>
    <row r="451" spans="1:10" x14ac:dyDescent="0.2">
      <c r="A451" s="425"/>
      <c r="B451" s="426"/>
      <c r="C451" s="426"/>
      <c r="D451" s="426"/>
      <c r="E451" s="426"/>
      <c r="F451" s="426"/>
      <c r="G451" s="426"/>
      <c r="H451" s="426"/>
      <c r="I451" s="426"/>
      <c r="J451" s="427"/>
    </row>
    <row r="452" spans="1:10" x14ac:dyDescent="0.2">
      <c r="A452" s="425"/>
      <c r="B452" s="426"/>
      <c r="C452" s="426"/>
      <c r="D452" s="426"/>
      <c r="E452" s="426"/>
      <c r="F452" s="426"/>
      <c r="G452" s="426"/>
      <c r="H452" s="426"/>
      <c r="I452" s="426"/>
      <c r="J452" s="427"/>
    </row>
    <row r="453" spans="1:10" x14ac:dyDescent="0.2">
      <c r="A453" s="425"/>
      <c r="B453" s="426"/>
      <c r="C453" s="426"/>
      <c r="D453" s="426"/>
      <c r="E453" s="426"/>
      <c r="F453" s="426"/>
      <c r="G453" s="426"/>
      <c r="H453" s="426"/>
      <c r="I453" s="426"/>
      <c r="J453" s="427"/>
    </row>
    <row r="454" spans="1:10" x14ac:dyDescent="0.2">
      <c r="A454" s="425"/>
      <c r="B454" s="426"/>
      <c r="C454" s="426"/>
      <c r="D454" s="426"/>
      <c r="E454" s="426"/>
      <c r="F454" s="426"/>
      <c r="G454" s="426"/>
      <c r="H454" s="426"/>
      <c r="I454" s="426"/>
      <c r="J454" s="427"/>
    </row>
    <row r="455" spans="1:10" x14ac:dyDescent="0.2">
      <c r="A455" s="425"/>
      <c r="B455" s="426"/>
      <c r="C455" s="426"/>
      <c r="D455" s="426"/>
      <c r="E455" s="426"/>
      <c r="F455" s="426"/>
      <c r="G455" s="426"/>
      <c r="H455" s="426"/>
      <c r="I455" s="426"/>
      <c r="J455" s="427"/>
    </row>
    <row r="456" spans="1:10" x14ac:dyDescent="0.2">
      <c r="A456" s="428"/>
      <c r="B456" s="429"/>
      <c r="C456" s="429"/>
      <c r="D456" s="429"/>
      <c r="E456" s="429"/>
      <c r="F456" s="429"/>
      <c r="G456" s="429"/>
      <c r="H456" s="429"/>
      <c r="I456" s="429"/>
      <c r="J456" s="430"/>
    </row>
    <row r="458" spans="1:10" ht="15.75" x14ac:dyDescent="0.25">
      <c r="A458" s="299" t="s">
        <v>888</v>
      </c>
      <c r="B458" s="300"/>
      <c r="C458" s="300"/>
      <c r="D458" s="300"/>
      <c r="E458" s="300"/>
      <c r="F458" s="300"/>
      <c r="G458" s="300"/>
      <c r="H458" s="414">
        <f>'CONTACT INFORMATION'!$A$24</f>
        <v>0</v>
      </c>
      <c r="I458" s="414"/>
      <c r="J458" s="415"/>
    </row>
    <row r="459" spans="1:10" ht="8.1" customHeight="1" x14ac:dyDescent="0.2">
      <c r="A459" s="181"/>
      <c r="B459" s="181"/>
      <c r="C459" s="181"/>
      <c r="D459" s="181"/>
      <c r="E459" s="181"/>
      <c r="F459" s="181"/>
      <c r="G459" s="181"/>
      <c r="H459" s="181"/>
      <c r="I459" s="181"/>
      <c r="J459" s="181"/>
    </row>
    <row r="460" spans="1:10" ht="15" x14ac:dyDescent="0.25">
      <c r="A460" s="454" t="s">
        <v>898</v>
      </c>
      <c r="B460" s="455"/>
      <c r="C460" s="455"/>
      <c r="D460" s="455"/>
      <c r="E460" s="455"/>
      <c r="F460" s="455"/>
      <c r="G460" s="455"/>
      <c r="H460" s="455"/>
      <c r="I460" s="455"/>
      <c r="J460" s="456"/>
    </row>
    <row r="461" spans="1:10" x14ac:dyDescent="0.2">
      <c r="A461" s="457" t="s">
        <v>895</v>
      </c>
      <c r="B461" s="458"/>
      <c r="C461" s="458"/>
      <c r="D461" s="459"/>
      <c r="E461" s="460"/>
      <c r="F461" s="461"/>
      <c r="G461" s="461"/>
      <c r="H461" s="461"/>
      <c r="I461" s="461"/>
      <c r="J461" s="462"/>
    </row>
    <row r="462" spans="1:10" x14ac:dyDescent="0.2">
      <c r="A462" s="466" t="s">
        <v>894</v>
      </c>
      <c r="B462" s="467"/>
      <c r="C462" s="467"/>
      <c r="D462" s="468"/>
      <c r="E462" s="463"/>
      <c r="F462" s="464"/>
      <c r="G462" s="464"/>
      <c r="H462" s="464"/>
      <c r="I462" s="464"/>
      <c r="J462" s="465"/>
    </row>
    <row r="463" spans="1:10" x14ac:dyDescent="0.2">
      <c r="A463" s="469" t="s">
        <v>808</v>
      </c>
      <c r="B463" s="470"/>
      <c r="C463" s="470"/>
      <c r="D463" s="471"/>
      <c r="E463" s="472"/>
      <c r="F463" s="473"/>
      <c r="G463" s="473"/>
      <c r="H463" s="473"/>
      <c r="I463" s="473"/>
      <c r="J463" s="474"/>
    </row>
    <row r="464" spans="1:10" x14ac:dyDescent="0.2">
      <c r="A464" s="168"/>
      <c r="B464" s="196"/>
      <c r="C464" s="196"/>
      <c r="D464" s="196"/>
      <c r="E464" s="475" t="s">
        <v>535</v>
      </c>
      <c r="F464" s="476"/>
      <c r="G464" s="475" t="s">
        <v>533</v>
      </c>
      <c r="H464" s="476"/>
      <c r="I464" s="477" t="s">
        <v>889</v>
      </c>
      <c r="J464" s="478"/>
    </row>
    <row r="465" spans="1:10" x14ac:dyDescent="0.2">
      <c r="A465" s="443" t="s">
        <v>527</v>
      </c>
      <c r="B465" s="444"/>
      <c r="C465" s="444"/>
      <c r="D465" s="445"/>
      <c r="E465" s="452"/>
      <c r="F465" s="452"/>
      <c r="G465" s="452"/>
      <c r="H465" s="452"/>
      <c r="I465" s="453"/>
      <c r="J465" s="453"/>
    </row>
    <row r="466" spans="1:10" x14ac:dyDescent="0.2">
      <c r="A466" s="448" t="s">
        <v>528</v>
      </c>
      <c r="B466" s="449"/>
      <c r="C466" s="449"/>
      <c r="D466" s="450"/>
      <c r="E466" s="434"/>
      <c r="F466" s="434"/>
      <c r="G466" s="435"/>
      <c r="H466" s="435"/>
      <c r="I466" s="451"/>
      <c r="J466" s="451"/>
    </row>
    <row r="467" spans="1:10" x14ac:dyDescent="0.2">
      <c r="A467" s="443" t="s">
        <v>529</v>
      </c>
      <c r="B467" s="444"/>
      <c r="C467" s="444"/>
      <c r="D467" s="445"/>
      <c r="E467" s="452"/>
      <c r="F467" s="452"/>
      <c r="G467" s="452"/>
      <c r="H467" s="452"/>
      <c r="I467" s="453"/>
      <c r="J467" s="453"/>
    </row>
    <row r="468" spans="1:10" x14ac:dyDescent="0.2">
      <c r="A468" s="448" t="s">
        <v>530</v>
      </c>
      <c r="B468" s="449"/>
      <c r="C468" s="449"/>
      <c r="D468" s="450"/>
      <c r="E468" s="434"/>
      <c r="F468" s="434"/>
      <c r="G468" s="435"/>
      <c r="H468" s="435"/>
      <c r="I468" s="451"/>
      <c r="J468" s="451"/>
    </row>
    <row r="469" spans="1:10" x14ac:dyDescent="0.2">
      <c r="A469" s="443" t="s">
        <v>531</v>
      </c>
      <c r="B469" s="444"/>
      <c r="C469" s="444"/>
      <c r="D469" s="445"/>
      <c r="E469" s="452"/>
      <c r="F469" s="452"/>
      <c r="G469" s="452"/>
      <c r="H469" s="452"/>
      <c r="I469" s="453"/>
      <c r="J469" s="453"/>
    </row>
    <row r="470" spans="1:10" x14ac:dyDescent="0.2">
      <c r="A470" s="448" t="s">
        <v>532</v>
      </c>
      <c r="B470" s="449"/>
      <c r="C470" s="449"/>
      <c r="D470" s="450"/>
      <c r="E470" s="434"/>
      <c r="F470" s="434"/>
      <c r="G470" s="435"/>
      <c r="H470" s="435"/>
      <c r="I470" s="451"/>
      <c r="J470" s="451"/>
    </row>
    <row r="471" spans="1:10" x14ac:dyDescent="0.2">
      <c r="A471" s="443" t="s">
        <v>537</v>
      </c>
      <c r="B471" s="444"/>
      <c r="C471" s="444"/>
      <c r="D471" s="445"/>
      <c r="E471" s="446"/>
      <c r="F471" s="446"/>
      <c r="G471" s="446"/>
      <c r="H471" s="446"/>
      <c r="I471" s="447"/>
      <c r="J471" s="447"/>
    </row>
    <row r="472" spans="1:10" x14ac:dyDescent="0.2">
      <c r="A472" s="431"/>
      <c r="B472" s="432"/>
      <c r="C472" s="432"/>
      <c r="D472" s="433"/>
      <c r="E472" s="434"/>
      <c r="F472" s="434"/>
      <c r="G472" s="435"/>
      <c r="H472" s="435"/>
      <c r="I472" s="435"/>
      <c r="J472" s="435"/>
    </row>
    <row r="473" spans="1:10" x14ac:dyDescent="0.2">
      <c r="A473" s="431"/>
      <c r="B473" s="432"/>
      <c r="C473" s="432"/>
      <c r="D473" s="433"/>
      <c r="E473" s="434"/>
      <c r="F473" s="434"/>
      <c r="G473" s="435"/>
      <c r="H473" s="435"/>
      <c r="I473" s="435"/>
      <c r="J473" s="435"/>
    </row>
    <row r="474" spans="1:10" x14ac:dyDescent="0.2">
      <c r="A474" s="431"/>
      <c r="B474" s="432"/>
      <c r="C474" s="432"/>
      <c r="D474" s="433"/>
      <c r="E474" s="434"/>
      <c r="F474" s="434"/>
      <c r="G474" s="435"/>
      <c r="H474" s="435"/>
      <c r="I474" s="435"/>
      <c r="J474" s="435"/>
    </row>
    <row r="475" spans="1:10" x14ac:dyDescent="0.2">
      <c r="A475" s="436" t="s">
        <v>534</v>
      </c>
      <c r="B475" s="437"/>
      <c r="C475" s="437"/>
      <c r="D475" s="438"/>
      <c r="E475" s="439">
        <f>SUM(E465:E474)</f>
        <v>0</v>
      </c>
      <c r="F475" s="439"/>
      <c r="G475" s="439">
        <f>SUM(G465:G474)</f>
        <v>0</v>
      </c>
      <c r="H475" s="439"/>
      <c r="I475" s="439">
        <f>SUM(I465:I474)</f>
        <v>0</v>
      </c>
      <c r="J475" s="439"/>
    </row>
    <row r="476" spans="1:10" x14ac:dyDescent="0.2">
      <c r="A476" s="440" t="s">
        <v>902</v>
      </c>
      <c r="B476" s="441"/>
      <c r="C476" s="441"/>
      <c r="D476" s="441"/>
      <c r="E476" s="441"/>
      <c r="F476" s="441"/>
      <c r="G476" s="441"/>
      <c r="H476" s="441"/>
      <c r="I476" s="441"/>
      <c r="J476" s="442"/>
    </row>
    <row r="477" spans="1:10" x14ac:dyDescent="0.2">
      <c r="A477" s="416" t="s">
        <v>903</v>
      </c>
      <c r="B477" s="417"/>
      <c r="C477" s="417"/>
      <c r="D477" s="417"/>
      <c r="E477" s="417"/>
      <c r="F477" s="417"/>
      <c r="G477" s="417"/>
      <c r="H477" s="417"/>
      <c r="I477" s="417"/>
      <c r="J477" s="418"/>
    </row>
    <row r="478" spans="1:10" x14ac:dyDescent="0.2">
      <c r="A478" s="416" t="s">
        <v>904</v>
      </c>
      <c r="B478" s="417"/>
      <c r="C478" s="417"/>
      <c r="D478" s="417"/>
      <c r="E478" s="417"/>
      <c r="F478" s="417"/>
      <c r="G478" s="417"/>
      <c r="H478" s="417"/>
      <c r="I478" s="417"/>
      <c r="J478" s="418"/>
    </row>
    <row r="479" spans="1:10" x14ac:dyDescent="0.2">
      <c r="A479" s="419" t="s">
        <v>905</v>
      </c>
      <c r="B479" s="420"/>
      <c r="C479" s="420"/>
      <c r="D479" s="420"/>
      <c r="E479" s="420"/>
      <c r="F479" s="420"/>
      <c r="G479" s="420"/>
      <c r="H479" s="420"/>
      <c r="I479" s="420"/>
      <c r="J479" s="421"/>
    </row>
    <row r="480" spans="1:10" x14ac:dyDescent="0.2">
      <c r="A480" s="422"/>
      <c r="B480" s="423"/>
      <c r="C480" s="423"/>
      <c r="D480" s="423"/>
      <c r="E480" s="423"/>
      <c r="F480" s="423"/>
      <c r="G480" s="423"/>
      <c r="H480" s="423"/>
      <c r="I480" s="423"/>
      <c r="J480" s="424"/>
    </row>
    <row r="481" spans="1:10" x14ac:dyDescent="0.2">
      <c r="A481" s="425"/>
      <c r="B481" s="426"/>
      <c r="C481" s="426"/>
      <c r="D481" s="426"/>
      <c r="E481" s="426"/>
      <c r="F481" s="426"/>
      <c r="G481" s="426"/>
      <c r="H481" s="426"/>
      <c r="I481" s="426"/>
      <c r="J481" s="427"/>
    </row>
    <row r="482" spans="1:10" x14ac:dyDescent="0.2">
      <c r="A482" s="425"/>
      <c r="B482" s="426"/>
      <c r="C482" s="426"/>
      <c r="D482" s="426"/>
      <c r="E482" s="426"/>
      <c r="F482" s="426"/>
      <c r="G482" s="426"/>
      <c r="H482" s="426"/>
      <c r="I482" s="426"/>
      <c r="J482" s="427"/>
    </row>
    <row r="483" spans="1:10" x14ac:dyDescent="0.2">
      <c r="A483" s="425"/>
      <c r="B483" s="426"/>
      <c r="C483" s="426"/>
      <c r="D483" s="426"/>
      <c r="E483" s="426"/>
      <c r="F483" s="426"/>
      <c r="G483" s="426"/>
      <c r="H483" s="426"/>
      <c r="I483" s="426"/>
      <c r="J483" s="427"/>
    </row>
    <row r="484" spans="1:10" x14ac:dyDescent="0.2">
      <c r="A484" s="425"/>
      <c r="B484" s="426"/>
      <c r="C484" s="426"/>
      <c r="D484" s="426"/>
      <c r="E484" s="426"/>
      <c r="F484" s="426"/>
      <c r="G484" s="426"/>
      <c r="H484" s="426"/>
      <c r="I484" s="426"/>
      <c r="J484" s="427"/>
    </row>
    <row r="485" spans="1:10" x14ac:dyDescent="0.2">
      <c r="A485" s="425"/>
      <c r="B485" s="426"/>
      <c r="C485" s="426"/>
      <c r="D485" s="426"/>
      <c r="E485" s="426"/>
      <c r="F485" s="426"/>
      <c r="G485" s="426"/>
      <c r="H485" s="426"/>
      <c r="I485" s="426"/>
      <c r="J485" s="427"/>
    </row>
    <row r="486" spans="1:10" x14ac:dyDescent="0.2">
      <c r="A486" s="425"/>
      <c r="B486" s="426"/>
      <c r="C486" s="426"/>
      <c r="D486" s="426"/>
      <c r="E486" s="426"/>
      <c r="F486" s="426"/>
      <c r="G486" s="426"/>
      <c r="H486" s="426"/>
      <c r="I486" s="426"/>
      <c r="J486" s="427"/>
    </row>
    <row r="487" spans="1:10" x14ac:dyDescent="0.2">
      <c r="A487" s="425"/>
      <c r="B487" s="426"/>
      <c r="C487" s="426"/>
      <c r="D487" s="426"/>
      <c r="E487" s="426"/>
      <c r="F487" s="426"/>
      <c r="G487" s="426"/>
      <c r="H487" s="426"/>
      <c r="I487" s="426"/>
      <c r="J487" s="427"/>
    </row>
    <row r="488" spans="1:10" x14ac:dyDescent="0.2">
      <c r="A488" s="425"/>
      <c r="B488" s="426"/>
      <c r="C488" s="426"/>
      <c r="D488" s="426"/>
      <c r="E488" s="426"/>
      <c r="F488" s="426"/>
      <c r="G488" s="426"/>
      <c r="H488" s="426"/>
      <c r="I488" s="426"/>
      <c r="J488" s="427"/>
    </row>
    <row r="489" spans="1:10" x14ac:dyDescent="0.2">
      <c r="A489" s="425"/>
      <c r="B489" s="426"/>
      <c r="C489" s="426"/>
      <c r="D489" s="426"/>
      <c r="E489" s="426"/>
      <c r="F489" s="426"/>
      <c r="G489" s="426"/>
      <c r="H489" s="426"/>
      <c r="I489" s="426"/>
      <c r="J489" s="427"/>
    </row>
    <row r="490" spans="1:10" x14ac:dyDescent="0.2">
      <c r="A490" s="425"/>
      <c r="B490" s="426"/>
      <c r="C490" s="426"/>
      <c r="D490" s="426"/>
      <c r="E490" s="426"/>
      <c r="F490" s="426"/>
      <c r="G490" s="426"/>
      <c r="H490" s="426"/>
      <c r="I490" s="426"/>
      <c r="J490" s="427"/>
    </row>
    <row r="491" spans="1:10" x14ac:dyDescent="0.2">
      <c r="A491" s="425"/>
      <c r="B491" s="426"/>
      <c r="C491" s="426"/>
      <c r="D491" s="426"/>
      <c r="E491" s="426"/>
      <c r="F491" s="426"/>
      <c r="G491" s="426"/>
      <c r="H491" s="426"/>
      <c r="I491" s="426"/>
      <c r="J491" s="427"/>
    </row>
    <row r="492" spans="1:10" x14ac:dyDescent="0.2">
      <c r="A492" s="425"/>
      <c r="B492" s="426"/>
      <c r="C492" s="426"/>
      <c r="D492" s="426"/>
      <c r="E492" s="426"/>
      <c r="F492" s="426"/>
      <c r="G492" s="426"/>
      <c r="H492" s="426"/>
      <c r="I492" s="426"/>
      <c r="J492" s="427"/>
    </row>
    <row r="493" spans="1:10" x14ac:dyDescent="0.2">
      <c r="A493" s="425"/>
      <c r="B493" s="426"/>
      <c r="C493" s="426"/>
      <c r="D493" s="426"/>
      <c r="E493" s="426"/>
      <c r="F493" s="426"/>
      <c r="G493" s="426"/>
      <c r="H493" s="426"/>
      <c r="I493" s="426"/>
      <c r="J493" s="427"/>
    </row>
    <row r="494" spans="1:10" x14ac:dyDescent="0.2">
      <c r="A494" s="425"/>
      <c r="B494" s="426"/>
      <c r="C494" s="426"/>
      <c r="D494" s="426"/>
      <c r="E494" s="426"/>
      <c r="F494" s="426"/>
      <c r="G494" s="426"/>
      <c r="H494" s="426"/>
      <c r="I494" s="426"/>
      <c r="J494" s="427"/>
    </row>
    <row r="495" spans="1:10" x14ac:dyDescent="0.2">
      <c r="A495" s="425"/>
      <c r="B495" s="426"/>
      <c r="C495" s="426"/>
      <c r="D495" s="426"/>
      <c r="E495" s="426"/>
      <c r="F495" s="426"/>
      <c r="G495" s="426"/>
      <c r="H495" s="426"/>
      <c r="I495" s="426"/>
      <c r="J495" s="427"/>
    </row>
    <row r="496" spans="1:10" x14ac:dyDescent="0.2">
      <c r="A496" s="425"/>
      <c r="B496" s="426"/>
      <c r="C496" s="426"/>
      <c r="D496" s="426"/>
      <c r="E496" s="426"/>
      <c r="F496" s="426"/>
      <c r="G496" s="426"/>
      <c r="H496" s="426"/>
      <c r="I496" s="426"/>
      <c r="J496" s="427"/>
    </row>
    <row r="497" spans="1:10" x14ac:dyDescent="0.2">
      <c r="A497" s="425"/>
      <c r="B497" s="426"/>
      <c r="C497" s="426"/>
      <c r="D497" s="426"/>
      <c r="E497" s="426"/>
      <c r="F497" s="426"/>
      <c r="G497" s="426"/>
      <c r="H497" s="426"/>
      <c r="I497" s="426"/>
      <c r="J497" s="427"/>
    </row>
    <row r="498" spans="1:10" x14ac:dyDescent="0.2">
      <c r="A498" s="425"/>
      <c r="B498" s="426"/>
      <c r="C498" s="426"/>
      <c r="D498" s="426"/>
      <c r="E498" s="426"/>
      <c r="F498" s="426"/>
      <c r="G498" s="426"/>
      <c r="H498" s="426"/>
      <c r="I498" s="426"/>
      <c r="J498" s="427"/>
    </row>
    <row r="499" spans="1:10" x14ac:dyDescent="0.2">
      <c r="A499" s="425"/>
      <c r="B499" s="426"/>
      <c r="C499" s="426"/>
      <c r="D499" s="426"/>
      <c r="E499" s="426"/>
      <c r="F499" s="426"/>
      <c r="G499" s="426"/>
      <c r="H499" s="426"/>
      <c r="I499" s="426"/>
      <c r="J499" s="427"/>
    </row>
    <row r="500" spans="1:10" x14ac:dyDescent="0.2">
      <c r="A500" s="425"/>
      <c r="B500" s="426"/>
      <c r="C500" s="426"/>
      <c r="D500" s="426"/>
      <c r="E500" s="426"/>
      <c r="F500" s="426"/>
      <c r="G500" s="426"/>
      <c r="H500" s="426"/>
      <c r="I500" s="426"/>
      <c r="J500" s="427"/>
    </row>
    <row r="501" spans="1:10" x14ac:dyDescent="0.2">
      <c r="A501" s="425"/>
      <c r="B501" s="426"/>
      <c r="C501" s="426"/>
      <c r="D501" s="426"/>
      <c r="E501" s="426"/>
      <c r="F501" s="426"/>
      <c r="G501" s="426"/>
      <c r="H501" s="426"/>
      <c r="I501" s="426"/>
      <c r="J501" s="427"/>
    </row>
    <row r="502" spans="1:10" x14ac:dyDescent="0.2">
      <c r="A502" s="425"/>
      <c r="B502" s="426"/>
      <c r="C502" s="426"/>
      <c r="D502" s="426"/>
      <c r="E502" s="426"/>
      <c r="F502" s="426"/>
      <c r="G502" s="426"/>
      <c r="H502" s="426"/>
      <c r="I502" s="426"/>
      <c r="J502" s="427"/>
    </row>
    <row r="503" spans="1:10" x14ac:dyDescent="0.2">
      <c r="A503" s="425"/>
      <c r="B503" s="426"/>
      <c r="C503" s="426"/>
      <c r="D503" s="426"/>
      <c r="E503" s="426"/>
      <c r="F503" s="426"/>
      <c r="G503" s="426"/>
      <c r="H503" s="426"/>
      <c r="I503" s="426"/>
      <c r="J503" s="427"/>
    </row>
    <row r="504" spans="1:10" x14ac:dyDescent="0.2">
      <c r="A504" s="425"/>
      <c r="B504" s="426"/>
      <c r="C504" s="426"/>
      <c r="D504" s="426"/>
      <c r="E504" s="426"/>
      <c r="F504" s="426"/>
      <c r="G504" s="426"/>
      <c r="H504" s="426"/>
      <c r="I504" s="426"/>
      <c r="J504" s="427"/>
    </row>
    <row r="505" spans="1:10" x14ac:dyDescent="0.2">
      <c r="A505" s="425"/>
      <c r="B505" s="426"/>
      <c r="C505" s="426"/>
      <c r="D505" s="426"/>
      <c r="E505" s="426"/>
      <c r="F505" s="426"/>
      <c r="G505" s="426"/>
      <c r="H505" s="426"/>
      <c r="I505" s="426"/>
      <c r="J505" s="427"/>
    </row>
    <row r="506" spans="1:10" x14ac:dyDescent="0.2">
      <c r="A506" s="425"/>
      <c r="B506" s="426"/>
      <c r="C506" s="426"/>
      <c r="D506" s="426"/>
      <c r="E506" s="426"/>
      <c r="F506" s="426"/>
      <c r="G506" s="426"/>
      <c r="H506" s="426"/>
      <c r="I506" s="426"/>
      <c r="J506" s="427"/>
    </row>
    <row r="507" spans="1:10" x14ac:dyDescent="0.2">
      <c r="A507" s="425"/>
      <c r="B507" s="426"/>
      <c r="C507" s="426"/>
      <c r="D507" s="426"/>
      <c r="E507" s="426"/>
      <c r="F507" s="426"/>
      <c r="G507" s="426"/>
      <c r="H507" s="426"/>
      <c r="I507" s="426"/>
      <c r="J507" s="427"/>
    </row>
    <row r="508" spans="1:10" x14ac:dyDescent="0.2">
      <c r="A508" s="425"/>
      <c r="B508" s="426"/>
      <c r="C508" s="426"/>
      <c r="D508" s="426"/>
      <c r="E508" s="426"/>
      <c r="F508" s="426"/>
      <c r="G508" s="426"/>
      <c r="H508" s="426"/>
      <c r="I508" s="426"/>
      <c r="J508" s="427"/>
    </row>
    <row r="509" spans="1:10" x14ac:dyDescent="0.2">
      <c r="A509" s="425"/>
      <c r="B509" s="426"/>
      <c r="C509" s="426"/>
      <c r="D509" s="426"/>
      <c r="E509" s="426"/>
      <c r="F509" s="426"/>
      <c r="G509" s="426"/>
      <c r="H509" s="426"/>
      <c r="I509" s="426"/>
      <c r="J509" s="427"/>
    </row>
    <row r="510" spans="1:10" x14ac:dyDescent="0.2">
      <c r="A510" s="425"/>
      <c r="B510" s="426"/>
      <c r="C510" s="426"/>
      <c r="D510" s="426"/>
      <c r="E510" s="426"/>
      <c r="F510" s="426"/>
      <c r="G510" s="426"/>
      <c r="H510" s="426"/>
      <c r="I510" s="426"/>
      <c r="J510" s="427"/>
    </row>
    <row r="511" spans="1:10" x14ac:dyDescent="0.2">
      <c r="A511" s="425"/>
      <c r="B511" s="426"/>
      <c r="C511" s="426"/>
      <c r="D511" s="426"/>
      <c r="E511" s="426"/>
      <c r="F511" s="426"/>
      <c r="G511" s="426"/>
      <c r="H511" s="426"/>
      <c r="I511" s="426"/>
      <c r="J511" s="427"/>
    </row>
    <row r="512" spans="1:10" x14ac:dyDescent="0.2">
      <c r="A512" s="425"/>
      <c r="B512" s="426"/>
      <c r="C512" s="426"/>
      <c r="D512" s="426"/>
      <c r="E512" s="426"/>
      <c r="F512" s="426"/>
      <c r="G512" s="426"/>
      <c r="H512" s="426"/>
      <c r="I512" s="426"/>
      <c r="J512" s="427"/>
    </row>
    <row r="513" spans="1:10" x14ac:dyDescent="0.2">
      <c r="A513" s="425"/>
      <c r="B513" s="426"/>
      <c r="C513" s="426"/>
      <c r="D513" s="426"/>
      <c r="E513" s="426"/>
      <c r="F513" s="426"/>
      <c r="G513" s="426"/>
      <c r="H513" s="426"/>
      <c r="I513" s="426"/>
      <c r="J513" s="427"/>
    </row>
    <row r="514" spans="1:10" x14ac:dyDescent="0.2">
      <c r="A514" s="428"/>
      <c r="B514" s="429"/>
      <c r="C514" s="429"/>
      <c r="D514" s="429"/>
      <c r="E514" s="429"/>
      <c r="F514" s="429"/>
      <c r="G514" s="429"/>
      <c r="H514" s="429"/>
      <c r="I514" s="429"/>
      <c r="J514" s="430"/>
    </row>
    <row r="516" spans="1:10" ht="15.75" x14ac:dyDescent="0.25">
      <c r="A516" s="299" t="s">
        <v>888</v>
      </c>
      <c r="B516" s="300"/>
      <c r="C516" s="300"/>
      <c r="D516" s="300"/>
      <c r="E516" s="300"/>
      <c r="F516" s="300"/>
      <c r="G516" s="300"/>
      <c r="H516" s="414">
        <f>'CONTACT INFORMATION'!$A$24</f>
        <v>0</v>
      </c>
      <c r="I516" s="414"/>
      <c r="J516" s="415"/>
    </row>
    <row r="517" spans="1:10" ht="8.1" customHeight="1" x14ac:dyDescent="0.2">
      <c r="A517" s="181"/>
      <c r="B517" s="181"/>
      <c r="C517" s="181"/>
      <c r="D517" s="181"/>
      <c r="E517" s="181"/>
      <c r="F517" s="181"/>
      <c r="G517" s="181"/>
      <c r="H517" s="181"/>
      <c r="I517" s="181"/>
      <c r="J517" s="181"/>
    </row>
    <row r="518" spans="1:10" ht="15" x14ac:dyDescent="0.25">
      <c r="A518" s="454" t="s">
        <v>899</v>
      </c>
      <c r="B518" s="455"/>
      <c r="C518" s="455"/>
      <c r="D518" s="455"/>
      <c r="E518" s="455"/>
      <c r="F518" s="455"/>
      <c r="G518" s="455"/>
      <c r="H518" s="455"/>
      <c r="I518" s="455"/>
      <c r="J518" s="456"/>
    </row>
    <row r="519" spans="1:10" ht="12.75" customHeight="1" x14ac:dyDescent="0.2">
      <c r="A519" s="457" t="s">
        <v>895</v>
      </c>
      <c r="B519" s="458"/>
      <c r="C519" s="458"/>
      <c r="D519" s="459"/>
      <c r="E519" s="460"/>
      <c r="F519" s="461"/>
      <c r="G519" s="461"/>
      <c r="H519" s="461"/>
      <c r="I519" s="461"/>
      <c r="J519" s="462"/>
    </row>
    <row r="520" spans="1:10" ht="12.75" customHeight="1" x14ac:dyDescent="0.2">
      <c r="A520" s="466" t="s">
        <v>894</v>
      </c>
      <c r="B520" s="467"/>
      <c r="C520" s="467"/>
      <c r="D520" s="468"/>
      <c r="E520" s="463"/>
      <c r="F520" s="464"/>
      <c r="G520" s="464"/>
      <c r="H520" s="464"/>
      <c r="I520" s="464"/>
      <c r="J520" s="465"/>
    </row>
    <row r="521" spans="1:10" x14ac:dyDescent="0.2">
      <c r="A521" s="469" t="s">
        <v>808</v>
      </c>
      <c r="B521" s="470"/>
      <c r="C521" s="470"/>
      <c r="D521" s="471"/>
      <c r="E521" s="472"/>
      <c r="F521" s="473"/>
      <c r="G521" s="473"/>
      <c r="H521" s="473"/>
      <c r="I521" s="473"/>
      <c r="J521" s="474"/>
    </row>
    <row r="522" spans="1:10" ht="12.75" customHeight="1" x14ac:dyDescent="0.2">
      <c r="A522" s="168"/>
      <c r="B522" s="196"/>
      <c r="C522" s="196"/>
      <c r="D522" s="196"/>
      <c r="E522" s="475" t="s">
        <v>535</v>
      </c>
      <c r="F522" s="476"/>
      <c r="G522" s="475" t="s">
        <v>533</v>
      </c>
      <c r="H522" s="476"/>
      <c r="I522" s="477" t="s">
        <v>889</v>
      </c>
      <c r="J522" s="478"/>
    </row>
    <row r="523" spans="1:10" x14ac:dyDescent="0.2">
      <c r="A523" s="443" t="s">
        <v>527</v>
      </c>
      <c r="B523" s="444"/>
      <c r="C523" s="444"/>
      <c r="D523" s="445"/>
      <c r="E523" s="452"/>
      <c r="F523" s="452"/>
      <c r="G523" s="452"/>
      <c r="H523" s="452"/>
      <c r="I523" s="453"/>
      <c r="J523" s="453"/>
    </row>
    <row r="524" spans="1:10" x14ac:dyDescent="0.2">
      <c r="A524" s="448" t="s">
        <v>528</v>
      </c>
      <c r="B524" s="449"/>
      <c r="C524" s="449"/>
      <c r="D524" s="450"/>
      <c r="E524" s="434"/>
      <c r="F524" s="434"/>
      <c r="G524" s="435"/>
      <c r="H524" s="435"/>
      <c r="I524" s="451"/>
      <c r="J524" s="451"/>
    </row>
    <row r="525" spans="1:10" x14ac:dyDescent="0.2">
      <c r="A525" s="443" t="s">
        <v>529</v>
      </c>
      <c r="B525" s="444"/>
      <c r="C525" s="444"/>
      <c r="D525" s="445"/>
      <c r="E525" s="452"/>
      <c r="F525" s="452"/>
      <c r="G525" s="452"/>
      <c r="H525" s="452"/>
      <c r="I525" s="453"/>
      <c r="J525" s="453"/>
    </row>
    <row r="526" spans="1:10" x14ac:dyDescent="0.2">
      <c r="A526" s="448" t="s">
        <v>530</v>
      </c>
      <c r="B526" s="449"/>
      <c r="C526" s="449"/>
      <c r="D526" s="450"/>
      <c r="E526" s="434"/>
      <c r="F526" s="434"/>
      <c r="G526" s="435"/>
      <c r="H526" s="435"/>
      <c r="I526" s="451"/>
      <c r="J526" s="451"/>
    </row>
    <row r="527" spans="1:10" x14ac:dyDescent="0.2">
      <c r="A527" s="443" t="s">
        <v>531</v>
      </c>
      <c r="B527" s="444"/>
      <c r="C527" s="444"/>
      <c r="D527" s="445"/>
      <c r="E527" s="452"/>
      <c r="F527" s="452"/>
      <c r="G527" s="452"/>
      <c r="H527" s="452"/>
      <c r="I527" s="453"/>
      <c r="J527" s="453"/>
    </row>
    <row r="528" spans="1:10" x14ac:dyDescent="0.2">
      <c r="A528" s="448" t="s">
        <v>532</v>
      </c>
      <c r="B528" s="449"/>
      <c r="C528" s="449"/>
      <c r="D528" s="450"/>
      <c r="E528" s="434"/>
      <c r="F528" s="434"/>
      <c r="G528" s="435"/>
      <c r="H528" s="435"/>
      <c r="I528" s="451"/>
      <c r="J528" s="451"/>
    </row>
    <row r="529" spans="1:10" x14ac:dyDescent="0.2">
      <c r="A529" s="443" t="s">
        <v>537</v>
      </c>
      <c r="B529" s="444"/>
      <c r="C529" s="444"/>
      <c r="D529" s="445"/>
      <c r="E529" s="446"/>
      <c r="F529" s="446"/>
      <c r="G529" s="446"/>
      <c r="H529" s="446"/>
      <c r="I529" s="447"/>
      <c r="J529" s="447"/>
    </row>
    <row r="530" spans="1:10" x14ac:dyDescent="0.2">
      <c r="A530" s="431"/>
      <c r="B530" s="432"/>
      <c r="C530" s="432"/>
      <c r="D530" s="433"/>
      <c r="E530" s="434"/>
      <c r="F530" s="434"/>
      <c r="G530" s="435"/>
      <c r="H530" s="435"/>
      <c r="I530" s="435"/>
      <c r="J530" s="435"/>
    </row>
    <row r="531" spans="1:10" x14ac:dyDescent="0.2">
      <c r="A531" s="431"/>
      <c r="B531" s="432"/>
      <c r="C531" s="432"/>
      <c r="D531" s="433"/>
      <c r="E531" s="434"/>
      <c r="F531" s="434"/>
      <c r="G531" s="435"/>
      <c r="H531" s="435"/>
      <c r="I531" s="435"/>
      <c r="J531" s="435"/>
    </row>
    <row r="532" spans="1:10" x14ac:dyDescent="0.2">
      <c r="A532" s="431"/>
      <c r="B532" s="432"/>
      <c r="C532" s="432"/>
      <c r="D532" s="433"/>
      <c r="E532" s="434"/>
      <c r="F532" s="434"/>
      <c r="G532" s="435"/>
      <c r="H532" s="435"/>
      <c r="I532" s="435"/>
      <c r="J532" s="435"/>
    </row>
    <row r="533" spans="1:10" x14ac:dyDescent="0.2">
      <c r="A533" s="436" t="s">
        <v>534</v>
      </c>
      <c r="B533" s="437"/>
      <c r="C533" s="437"/>
      <c r="D533" s="438"/>
      <c r="E533" s="439">
        <f>SUM(E523:E532)</f>
        <v>0</v>
      </c>
      <c r="F533" s="439"/>
      <c r="G533" s="439">
        <f>SUM(G523:G532)</f>
        <v>0</v>
      </c>
      <c r="H533" s="439"/>
      <c r="I533" s="439">
        <f>SUM(I523:I532)</f>
        <v>0</v>
      </c>
      <c r="J533" s="439"/>
    </row>
    <row r="534" spans="1:10" ht="12.75" customHeight="1" x14ac:dyDescent="0.2">
      <c r="A534" s="440" t="s">
        <v>902</v>
      </c>
      <c r="B534" s="441"/>
      <c r="C534" s="441"/>
      <c r="D534" s="441"/>
      <c r="E534" s="441"/>
      <c r="F534" s="441"/>
      <c r="G534" s="441"/>
      <c r="H534" s="441"/>
      <c r="I534" s="441"/>
      <c r="J534" s="442"/>
    </row>
    <row r="535" spans="1:10" ht="12.75" customHeight="1" x14ac:dyDescent="0.2">
      <c r="A535" s="416" t="s">
        <v>903</v>
      </c>
      <c r="B535" s="417"/>
      <c r="C535" s="417"/>
      <c r="D535" s="417"/>
      <c r="E535" s="417"/>
      <c r="F535" s="417"/>
      <c r="G535" s="417"/>
      <c r="H535" s="417"/>
      <c r="I535" s="417"/>
      <c r="J535" s="418"/>
    </row>
    <row r="536" spans="1:10" ht="12.75" customHeight="1" x14ac:dyDescent="0.2">
      <c r="A536" s="416" t="s">
        <v>904</v>
      </c>
      <c r="B536" s="417"/>
      <c r="C536" s="417"/>
      <c r="D536" s="417"/>
      <c r="E536" s="417"/>
      <c r="F536" s="417"/>
      <c r="G536" s="417"/>
      <c r="H536" s="417"/>
      <c r="I536" s="417"/>
      <c r="J536" s="418"/>
    </row>
    <row r="537" spans="1:10" ht="12.75" customHeight="1" x14ac:dyDescent="0.2">
      <c r="A537" s="419" t="s">
        <v>905</v>
      </c>
      <c r="B537" s="420"/>
      <c r="C537" s="420"/>
      <c r="D537" s="420"/>
      <c r="E537" s="420"/>
      <c r="F537" s="420"/>
      <c r="G537" s="420"/>
      <c r="H537" s="420"/>
      <c r="I537" s="420"/>
      <c r="J537" s="421"/>
    </row>
    <row r="538" spans="1:10" x14ac:dyDescent="0.2">
      <c r="A538" s="422"/>
      <c r="B538" s="423"/>
      <c r="C538" s="423"/>
      <c r="D538" s="423"/>
      <c r="E538" s="423"/>
      <c r="F538" s="423"/>
      <c r="G538" s="423"/>
      <c r="H538" s="423"/>
      <c r="I538" s="423"/>
      <c r="J538" s="424"/>
    </row>
    <row r="539" spans="1:10" x14ac:dyDescent="0.2">
      <c r="A539" s="425"/>
      <c r="B539" s="426"/>
      <c r="C539" s="426"/>
      <c r="D539" s="426"/>
      <c r="E539" s="426"/>
      <c r="F539" s="426"/>
      <c r="G539" s="426"/>
      <c r="H539" s="426"/>
      <c r="I539" s="426"/>
      <c r="J539" s="427"/>
    </row>
    <row r="540" spans="1:10" x14ac:dyDescent="0.2">
      <c r="A540" s="425"/>
      <c r="B540" s="426"/>
      <c r="C540" s="426"/>
      <c r="D540" s="426"/>
      <c r="E540" s="426"/>
      <c r="F540" s="426"/>
      <c r="G540" s="426"/>
      <c r="H540" s="426"/>
      <c r="I540" s="426"/>
      <c r="J540" s="427"/>
    </row>
    <row r="541" spans="1:10" x14ac:dyDescent="0.2">
      <c r="A541" s="425"/>
      <c r="B541" s="426"/>
      <c r="C541" s="426"/>
      <c r="D541" s="426"/>
      <c r="E541" s="426"/>
      <c r="F541" s="426"/>
      <c r="G541" s="426"/>
      <c r="H541" s="426"/>
      <c r="I541" s="426"/>
      <c r="J541" s="427"/>
    </row>
    <row r="542" spans="1:10" x14ac:dyDescent="0.2">
      <c r="A542" s="425"/>
      <c r="B542" s="426"/>
      <c r="C542" s="426"/>
      <c r="D542" s="426"/>
      <c r="E542" s="426"/>
      <c r="F542" s="426"/>
      <c r="G542" s="426"/>
      <c r="H542" s="426"/>
      <c r="I542" s="426"/>
      <c r="J542" s="427"/>
    </row>
    <row r="543" spans="1:10" x14ac:dyDescent="0.2">
      <c r="A543" s="425"/>
      <c r="B543" s="426"/>
      <c r="C543" s="426"/>
      <c r="D543" s="426"/>
      <c r="E543" s="426"/>
      <c r="F543" s="426"/>
      <c r="G543" s="426"/>
      <c r="H543" s="426"/>
      <c r="I543" s="426"/>
      <c r="J543" s="427"/>
    </row>
    <row r="544" spans="1:10" x14ac:dyDescent="0.2">
      <c r="A544" s="425"/>
      <c r="B544" s="426"/>
      <c r="C544" s="426"/>
      <c r="D544" s="426"/>
      <c r="E544" s="426"/>
      <c r="F544" s="426"/>
      <c r="G544" s="426"/>
      <c r="H544" s="426"/>
      <c r="I544" s="426"/>
      <c r="J544" s="427"/>
    </row>
    <row r="545" spans="1:10" x14ac:dyDescent="0.2">
      <c r="A545" s="425"/>
      <c r="B545" s="426"/>
      <c r="C545" s="426"/>
      <c r="D545" s="426"/>
      <c r="E545" s="426"/>
      <c r="F545" s="426"/>
      <c r="G545" s="426"/>
      <c r="H545" s="426"/>
      <c r="I545" s="426"/>
      <c r="J545" s="427"/>
    </row>
    <row r="546" spans="1:10" x14ac:dyDescent="0.2">
      <c r="A546" s="425"/>
      <c r="B546" s="426"/>
      <c r="C546" s="426"/>
      <c r="D546" s="426"/>
      <c r="E546" s="426"/>
      <c r="F546" s="426"/>
      <c r="G546" s="426"/>
      <c r="H546" s="426"/>
      <c r="I546" s="426"/>
      <c r="J546" s="427"/>
    </row>
    <row r="547" spans="1:10" x14ac:dyDescent="0.2">
      <c r="A547" s="425"/>
      <c r="B547" s="426"/>
      <c r="C547" s="426"/>
      <c r="D547" s="426"/>
      <c r="E547" s="426"/>
      <c r="F547" s="426"/>
      <c r="G547" s="426"/>
      <c r="H547" s="426"/>
      <c r="I547" s="426"/>
      <c r="J547" s="427"/>
    </row>
    <row r="548" spans="1:10" x14ac:dyDescent="0.2">
      <c r="A548" s="425"/>
      <c r="B548" s="426"/>
      <c r="C548" s="426"/>
      <c r="D548" s="426"/>
      <c r="E548" s="426"/>
      <c r="F548" s="426"/>
      <c r="G548" s="426"/>
      <c r="H548" s="426"/>
      <c r="I548" s="426"/>
      <c r="J548" s="427"/>
    </row>
    <row r="549" spans="1:10" x14ac:dyDescent="0.2">
      <c r="A549" s="425"/>
      <c r="B549" s="426"/>
      <c r="C549" s="426"/>
      <c r="D549" s="426"/>
      <c r="E549" s="426"/>
      <c r="F549" s="426"/>
      <c r="G549" s="426"/>
      <c r="H549" s="426"/>
      <c r="I549" s="426"/>
      <c r="J549" s="427"/>
    </row>
    <row r="550" spans="1:10" x14ac:dyDescent="0.2">
      <c r="A550" s="425"/>
      <c r="B550" s="426"/>
      <c r="C550" s="426"/>
      <c r="D550" s="426"/>
      <c r="E550" s="426"/>
      <c r="F550" s="426"/>
      <c r="G550" s="426"/>
      <c r="H550" s="426"/>
      <c r="I550" s="426"/>
      <c r="J550" s="427"/>
    </row>
    <row r="551" spans="1:10" x14ac:dyDescent="0.2">
      <c r="A551" s="425"/>
      <c r="B551" s="426"/>
      <c r="C551" s="426"/>
      <c r="D551" s="426"/>
      <c r="E551" s="426"/>
      <c r="F551" s="426"/>
      <c r="G551" s="426"/>
      <c r="H551" s="426"/>
      <c r="I551" s="426"/>
      <c r="J551" s="427"/>
    </row>
    <row r="552" spans="1:10" x14ac:dyDescent="0.2">
      <c r="A552" s="425"/>
      <c r="B552" s="426"/>
      <c r="C552" s="426"/>
      <c r="D552" s="426"/>
      <c r="E552" s="426"/>
      <c r="F552" s="426"/>
      <c r="G552" s="426"/>
      <c r="H552" s="426"/>
      <c r="I552" s="426"/>
      <c r="J552" s="427"/>
    </row>
    <row r="553" spans="1:10" x14ac:dyDescent="0.2">
      <c r="A553" s="425"/>
      <c r="B553" s="426"/>
      <c r="C553" s="426"/>
      <c r="D553" s="426"/>
      <c r="E553" s="426"/>
      <c r="F553" s="426"/>
      <c r="G553" s="426"/>
      <c r="H553" s="426"/>
      <c r="I553" s="426"/>
      <c r="J553" s="427"/>
    </row>
    <row r="554" spans="1:10" x14ac:dyDescent="0.2">
      <c r="A554" s="425"/>
      <c r="B554" s="426"/>
      <c r="C554" s="426"/>
      <c r="D554" s="426"/>
      <c r="E554" s="426"/>
      <c r="F554" s="426"/>
      <c r="G554" s="426"/>
      <c r="H554" s="426"/>
      <c r="I554" s="426"/>
      <c r="J554" s="427"/>
    </row>
    <row r="555" spans="1:10" x14ac:dyDescent="0.2">
      <c r="A555" s="425"/>
      <c r="B555" s="426"/>
      <c r="C555" s="426"/>
      <c r="D555" s="426"/>
      <c r="E555" s="426"/>
      <c r="F555" s="426"/>
      <c r="G555" s="426"/>
      <c r="H555" s="426"/>
      <c r="I555" s="426"/>
      <c r="J555" s="427"/>
    </row>
    <row r="556" spans="1:10" x14ac:dyDescent="0.2">
      <c r="A556" s="425"/>
      <c r="B556" s="426"/>
      <c r="C556" s="426"/>
      <c r="D556" s="426"/>
      <c r="E556" s="426"/>
      <c r="F556" s="426"/>
      <c r="G556" s="426"/>
      <c r="H556" s="426"/>
      <c r="I556" s="426"/>
      <c r="J556" s="427"/>
    </row>
    <row r="557" spans="1:10" x14ac:dyDescent="0.2">
      <c r="A557" s="425"/>
      <c r="B557" s="426"/>
      <c r="C557" s="426"/>
      <c r="D557" s="426"/>
      <c r="E557" s="426"/>
      <c r="F557" s="426"/>
      <c r="G557" s="426"/>
      <c r="H557" s="426"/>
      <c r="I557" s="426"/>
      <c r="J557" s="427"/>
    </row>
    <row r="558" spans="1:10" x14ac:dyDescent="0.2">
      <c r="A558" s="425"/>
      <c r="B558" s="426"/>
      <c r="C558" s="426"/>
      <c r="D558" s="426"/>
      <c r="E558" s="426"/>
      <c r="F558" s="426"/>
      <c r="G558" s="426"/>
      <c r="H558" s="426"/>
      <c r="I558" s="426"/>
      <c r="J558" s="427"/>
    </row>
    <row r="559" spans="1:10" x14ac:dyDescent="0.2">
      <c r="A559" s="425"/>
      <c r="B559" s="426"/>
      <c r="C559" s="426"/>
      <c r="D559" s="426"/>
      <c r="E559" s="426"/>
      <c r="F559" s="426"/>
      <c r="G559" s="426"/>
      <c r="H559" s="426"/>
      <c r="I559" s="426"/>
      <c r="J559" s="427"/>
    </row>
    <row r="560" spans="1:10" x14ac:dyDescent="0.2">
      <c r="A560" s="425"/>
      <c r="B560" s="426"/>
      <c r="C560" s="426"/>
      <c r="D560" s="426"/>
      <c r="E560" s="426"/>
      <c r="F560" s="426"/>
      <c r="G560" s="426"/>
      <c r="H560" s="426"/>
      <c r="I560" s="426"/>
      <c r="J560" s="427"/>
    </row>
    <row r="561" spans="1:10" x14ac:dyDescent="0.2">
      <c r="A561" s="425"/>
      <c r="B561" s="426"/>
      <c r="C561" s="426"/>
      <c r="D561" s="426"/>
      <c r="E561" s="426"/>
      <c r="F561" s="426"/>
      <c r="G561" s="426"/>
      <c r="H561" s="426"/>
      <c r="I561" s="426"/>
      <c r="J561" s="427"/>
    </row>
    <row r="562" spans="1:10" x14ac:dyDescent="0.2">
      <c r="A562" s="425"/>
      <c r="B562" s="426"/>
      <c r="C562" s="426"/>
      <c r="D562" s="426"/>
      <c r="E562" s="426"/>
      <c r="F562" s="426"/>
      <c r="G562" s="426"/>
      <c r="H562" s="426"/>
      <c r="I562" s="426"/>
      <c r="J562" s="427"/>
    </row>
    <row r="563" spans="1:10" x14ac:dyDescent="0.2">
      <c r="A563" s="425"/>
      <c r="B563" s="426"/>
      <c r="C563" s="426"/>
      <c r="D563" s="426"/>
      <c r="E563" s="426"/>
      <c r="F563" s="426"/>
      <c r="G563" s="426"/>
      <c r="H563" s="426"/>
      <c r="I563" s="426"/>
      <c r="J563" s="427"/>
    </row>
    <row r="564" spans="1:10" x14ac:dyDescent="0.2">
      <c r="A564" s="425"/>
      <c r="B564" s="426"/>
      <c r="C564" s="426"/>
      <c r="D564" s="426"/>
      <c r="E564" s="426"/>
      <c r="F564" s="426"/>
      <c r="G564" s="426"/>
      <c r="H564" s="426"/>
      <c r="I564" s="426"/>
      <c r="J564" s="427"/>
    </row>
    <row r="565" spans="1:10" x14ac:dyDescent="0.2">
      <c r="A565" s="425"/>
      <c r="B565" s="426"/>
      <c r="C565" s="426"/>
      <c r="D565" s="426"/>
      <c r="E565" s="426"/>
      <c r="F565" s="426"/>
      <c r="G565" s="426"/>
      <c r="H565" s="426"/>
      <c r="I565" s="426"/>
      <c r="J565" s="427"/>
    </row>
    <row r="566" spans="1:10" x14ac:dyDescent="0.2">
      <c r="A566" s="425"/>
      <c r="B566" s="426"/>
      <c r="C566" s="426"/>
      <c r="D566" s="426"/>
      <c r="E566" s="426"/>
      <c r="F566" s="426"/>
      <c r="G566" s="426"/>
      <c r="H566" s="426"/>
      <c r="I566" s="426"/>
      <c r="J566" s="427"/>
    </row>
    <row r="567" spans="1:10" x14ac:dyDescent="0.2">
      <c r="A567" s="425"/>
      <c r="B567" s="426"/>
      <c r="C567" s="426"/>
      <c r="D567" s="426"/>
      <c r="E567" s="426"/>
      <c r="F567" s="426"/>
      <c r="G567" s="426"/>
      <c r="H567" s="426"/>
      <c r="I567" s="426"/>
      <c r="J567" s="427"/>
    </row>
    <row r="568" spans="1:10" x14ac:dyDescent="0.2">
      <c r="A568" s="425"/>
      <c r="B568" s="426"/>
      <c r="C568" s="426"/>
      <c r="D568" s="426"/>
      <c r="E568" s="426"/>
      <c r="F568" s="426"/>
      <c r="G568" s="426"/>
      <c r="H568" s="426"/>
      <c r="I568" s="426"/>
      <c r="J568" s="427"/>
    </row>
    <row r="569" spans="1:10" x14ac:dyDescent="0.2">
      <c r="A569" s="425"/>
      <c r="B569" s="426"/>
      <c r="C569" s="426"/>
      <c r="D569" s="426"/>
      <c r="E569" s="426"/>
      <c r="F569" s="426"/>
      <c r="G569" s="426"/>
      <c r="H569" s="426"/>
      <c r="I569" s="426"/>
      <c r="J569" s="427"/>
    </row>
    <row r="570" spans="1:10" x14ac:dyDescent="0.2">
      <c r="A570" s="425"/>
      <c r="B570" s="426"/>
      <c r="C570" s="426"/>
      <c r="D570" s="426"/>
      <c r="E570" s="426"/>
      <c r="F570" s="426"/>
      <c r="G570" s="426"/>
      <c r="H570" s="426"/>
      <c r="I570" s="426"/>
      <c r="J570" s="427"/>
    </row>
    <row r="571" spans="1:10" x14ac:dyDescent="0.2">
      <c r="A571" s="425"/>
      <c r="B571" s="426"/>
      <c r="C571" s="426"/>
      <c r="D571" s="426"/>
      <c r="E571" s="426"/>
      <c r="F571" s="426"/>
      <c r="G571" s="426"/>
      <c r="H571" s="426"/>
      <c r="I571" s="426"/>
      <c r="J571" s="427"/>
    </row>
    <row r="572" spans="1:10" x14ac:dyDescent="0.2">
      <c r="A572" s="428"/>
      <c r="B572" s="429"/>
      <c r="C572" s="429"/>
      <c r="D572" s="429"/>
      <c r="E572" s="429"/>
      <c r="F572" s="429"/>
      <c r="G572" s="429"/>
      <c r="H572" s="429"/>
      <c r="I572" s="429"/>
      <c r="J572" s="430"/>
    </row>
    <row r="574" spans="1:10" ht="15.75" x14ac:dyDescent="0.25">
      <c r="A574" s="299" t="s">
        <v>888</v>
      </c>
      <c r="B574" s="300"/>
      <c r="C574" s="300"/>
      <c r="D574" s="300"/>
      <c r="E574" s="300"/>
      <c r="F574" s="300"/>
      <c r="G574" s="300"/>
      <c r="H574" s="414">
        <f>'CONTACT INFORMATION'!$A$24</f>
        <v>0</v>
      </c>
      <c r="I574" s="414"/>
      <c r="J574" s="415"/>
    </row>
    <row r="575" spans="1:10" ht="8.1" customHeight="1" x14ac:dyDescent="0.2">
      <c r="A575" s="181"/>
      <c r="B575" s="181"/>
      <c r="C575" s="181"/>
      <c r="D575" s="181"/>
      <c r="E575" s="181"/>
      <c r="F575" s="181"/>
      <c r="G575" s="181"/>
      <c r="H575" s="181"/>
      <c r="I575" s="181"/>
      <c r="J575" s="181"/>
    </row>
    <row r="576" spans="1:10" ht="15" x14ac:dyDescent="0.25">
      <c r="A576" s="454" t="s">
        <v>900</v>
      </c>
      <c r="B576" s="455"/>
      <c r="C576" s="455"/>
      <c r="D576" s="455"/>
      <c r="E576" s="455"/>
      <c r="F576" s="455"/>
      <c r="G576" s="455"/>
      <c r="H576" s="455"/>
      <c r="I576" s="455"/>
      <c r="J576" s="456"/>
    </row>
    <row r="577" spans="1:10" ht="12.75" customHeight="1" x14ac:dyDescent="0.2">
      <c r="A577" s="457" t="s">
        <v>895</v>
      </c>
      <c r="B577" s="458"/>
      <c r="C577" s="458"/>
      <c r="D577" s="459"/>
      <c r="E577" s="460"/>
      <c r="F577" s="461"/>
      <c r="G577" s="461"/>
      <c r="H577" s="461"/>
      <c r="I577" s="461"/>
      <c r="J577" s="462"/>
    </row>
    <row r="578" spans="1:10" ht="12.75" customHeight="1" x14ac:dyDescent="0.2">
      <c r="A578" s="466" t="s">
        <v>894</v>
      </c>
      <c r="B578" s="467"/>
      <c r="C578" s="467"/>
      <c r="D578" s="468"/>
      <c r="E578" s="463"/>
      <c r="F578" s="464"/>
      <c r="G578" s="464"/>
      <c r="H578" s="464"/>
      <c r="I578" s="464"/>
      <c r="J578" s="465"/>
    </row>
    <row r="579" spans="1:10" x14ac:dyDescent="0.2">
      <c r="A579" s="469" t="s">
        <v>808</v>
      </c>
      <c r="B579" s="470"/>
      <c r="C579" s="470"/>
      <c r="D579" s="471"/>
      <c r="E579" s="472"/>
      <c r="F579" s="473"/>
      <c r="G579" s="473"/>
      <c r="H579" s="473"/>
      <c r="I579" s="473"/>
      <c r="J579" s="474"/>
    </row>
    <row r="580" spans="1:10" ht="12.75" customHeight="1" x14ac:dyDescent="0.2">
      <c r="A580" s="168"/>
      <c r="B580" s="196"/>
      <c r="C580" s="196"/>
      <c r="D580" s="196"/>
      <c r="E580" s="475" t="s">
        <v>535</v>
      </c>
      <c r="F580" s="476"/>
      <c r="G580" s="475" t="s">
        <v>533</v>
      </c>
      <c r="H580" s="476"/>
      <c r="I580" s="477" t="s">
        <v>889</v>
      </c>
      <c r="J580" s="478"/>
    </row>
    <row r="581" spans="1:10" x14ac:dyDescent="0.2">
      <c r="A581" s="443" t="s">
        <v>527</v>
      </c>
      <c r="B581" s="444"/>
      <c r="C581" s="444"/>
      <c r="D581" s="445"/>
      <c r="E581" s="452"/>
      <c r="F581" s="452"/>
      <c r="G581" s="452"/>
      <c r="H581" s="452"/>
      <c r="I581" s="453"/>
      <c r="J581" s="453"/>
    </row>
    <row r="582" spans="1:10" x14ac:dyDescent="0.2">
      <c r="A582" s="448" t="s">
        <v>528</v>
      </c>
      <c r="B582" s="449"/>
      <c r="C582" s="449"/>
      <c r="D582" s="450"/>
      <c r="E582" s="434"/>
      <c r="F582" s="434"/>
      <c r="G582" s="435"/>
      <c r="H582" s="435"/>
      <c r="I582" s="451"/>
      <c r="J582" s="451"/>
    </row>
    <row r="583" spans="1:10" x14ac:dyDescent="0.2">
      <c r="A583" s="443" t="s">
        <v>529</v>
      </c>
      <c r="B583" s="444"/>
      <c r="C583" s="444"/>
      <c r="D583" s="445"/>
      <c r="E583" s="452"/>
      <c r="F583" s="452"/>
      <c r="G583" s="452"/>
      <c r="H583" s="452"/>
      <c r="I583" s="453"/>
      <c r="J583" s="453"/>
    </row>
    <row r="584" spans="1:10" x14ac:dyDescent="0.2">
      <c r="A584" s="448" t="s">
        <v>530</v>
      </c>
      <c r="B584" s="449"/>
      <c r="C584" s="449"/>
      <c r="D584" s="450"/>
      <c r="E584" s="434"/>
      <c r="F584" s="434"/>
      <c r="G584" s="435"/>
      <c r="H584" s="435"/>
      <c r="I584" s="451"/>
      <c r="J584" s="451"/>
    </row>
    <row r="585" spans="1:10" x14ac:dyDescent="0.2">
      <c r="A585" s="443" t="s">
        <v>531</v>
      </c>
      <c r="B585" s="444"/>
      <c r="C585" s="444"/>
      <c r="D585" s="445"/>
      <c r="E585" s="452"/>
      <c r="F585" s="452"/>
      <c r="G585" s="452"/>
      <c r="H585" s="452"/>
      <c r="I585" s="453"/>
      <c r="J585" s="453"/>
    </row>
    <row r="586" spans="1:10" x14ac:dyDescent="0.2">
      <c r="A586" s="448" t="s">
        <v>532</v>
      </c>
      <c r="B586" s="449"/>
      <c r="C586" s="449"/>
      <c r="D586" s="450"/>
      <c r="E586" s="434"/>
      <c r="F586" s="434"/>
      <c r="G586" s="435"/>
      <c r="H586" s="435"/>
      <c r="I586" s="451"/>
      <c r="J586" s="451"/>
    </row>
    <row r="587" spans="1:10" x14ac:dyDescent="0.2">
      <c r="A587" s="443" t="s">
        <v>537</v>
      </c>
      <c r="B587" s="444"/>
      <c r="C587" s="444"/>
      <c r="D587" s="445"/>
      <c r="E587" s="446"/>
      <c r="F587" s="446"/>
      <c r="G587" s="446"/>
      <c r="H587" s="446"/>
      <c r="I587" s="447"/>
      <c r="J587" s="447"/>
    </row>
    <row r="588" spans="1:10" x14ac:dyDescent="0.2">
      <c r="A588" s="431"/>
      <c r="B588" s="432"/>
      <c r="C588" s="432"/>
      <c r="D588" s="433"/>
      <c r="E588" s="434"/>
      <c r="F588" s="434"/>
      <c r="G588" s="435"/>
      <c r="H588" s="435"/>
      <c r="I588" s="435"/>
      <c r="J588" s="435"/>
    </row>
    <row r="589" spans="1:10" x14ac:dyDescent="0.2">
      <c r="A589" s="431"/>
      <c r="B589" s="432"/>
      <c r="C589" s="432"/>
      <c r="D589" s="433"/>
      <c r="E589" s="434"/>
      <c r="F589" s="434"/>
      <c r="G589" s="435"/>
      <c r="H589" s="435"/>
      <c r="I589" s="435"/>
      <c r="J589" s="435"/>
    </row>
    <row r="590" spans="1:10" x14ac:dyDescent="0.2">
      <c r="A590" s="431"/>
      <c r="B590" s="432"/>
      <c r="C590" s="432"/>
      <c r="D590" s="433"/>
      <c r="E590" s="434"/>
      <c r="F590" s="434"/>
      <c r="G590" s="435"/>
      <c r="H590" s="435"/>
      <c r="I590" s="435"/>
      <c r="J590" s="435"/>
    </row>
    <row r="591" spans="1:10" x14ac:dyDescent="0.2">
      <c r="A591" s="436" t="s">
        <v>534</v>
      </c>
      <c r="B591" s="437"/>
      <c r="C591" s="437"/>
      <c r="D591" s="438"/>
      <c r="E591" s="439">
        <f>SUM(E581:E590)</f>
        <v>0</v>
      </c>
      <c r="F591" s="439"/>
      <c r="G591" s="439">
        <f>SUM(G581:G590)</f>
        <v>0</v>
      </c>
      <c r="H591" s="439"/>
      <c r="I591" s="439">
        <f>SUM(I581:I590)</f>
        <v>0</v>
      </c>
      <c r="J591" s="439"/>
    </row>
    <row r="592" spans="1:10" ht="12.75" customHeight="1" x14ac:dyDescent="0.2">
      <c r="A592" s="440" t="s">
        <v>902</v>
      </c>
      <c r="B592" s="441"/>
      <c r="C592" s="441"/>
      <c r="D592" s="441"/>
      <c r="E592" s="441"/>
      <c r="F592" s="441"/>
      <c r="G592" s="441"/>
      <c r="H592" s="441"/>
      <c r="I592" s="441"/>
      <c r="J592" s="442"/>
    </row>
    <row r="593" spans="1:10" ht="12.75" customHeight="1" x14ac:dyDescent="0.2">
      <c r="A593" s="416" t="s">
        <v>903</v>
      </c>
      <c r="B593" s="417"/>
      <c r="C593" s="417"/>
      <c r="D593" s="417"/>
      <c r="E593" s="417"/>
      <c r="F593" s="417"/>
      <c r="G593" s="417"/>
      <c r="H593" s="417"/>
      <c r="I593" s="417"/>
      <c r="J593" s="418"/>
    </row>
    <row r="594" spans="1:10" ht="12.75" customHeight="1" x14ac:dyDescent="0.2">
      <c r="A594" s="416" t="s">
        <v>904</v>
      </c>
      <c r="B594" s="417"/>
      <c r="C594" s="417"/>
      <c r="D594" s="417"/>
      <c r="E594" s="417"/>
      <c r="F594" s="417"/>
      <c r="G594" s="417"/>
      <c r="H594" s="417"/>
      <c r="I594" s="417"/>
      <c r="J594" s="418"/>
    </row>
    <row r="595" spans="1:10" ht="12.75" customHeight="1" x14ac:dyDescent="0.2">
      <c r="A595" s="419" t="s">
        <v>905</v>
      </c>
      <c r="B595" s="420"/>
      <c r="C595" s="420"/>
      <c r="D595" s="420"/>
      <c r="E595" s="420"/>
      <c r="F595" s="420"/>
      <c r="G595" s="420"/>
      <c r="H595" s="420"/>
      <c r="I595" s="420"/>
      <c r="J595" s="421"/>
    </row>
    <row r="596" spans="1:10" x14ac:dyDescent="0.2">
      <c r="A596" s="422"/>
      <c r="B596" s="423"/>
      <c r="C596" s="423"/>
      <c r="D596" s="423"/>
      <c r="E596" s="423"/>
      <c r="F596" s="423"/>
      <c r="G596" s="423"/>
      <c r="H596" s="423"/>
      <c r="I596" s="423"/>
      <c r="J596" s="424"/>
    </row>
    <row r="597" spans="1:10" x14ac:dyDescent="0.2">
      <c r="A597" s="425"/>
      <c r="B597" s="426"/>
      <c r="C597" s="426"/>
      <c r="D597" s="426"/>
      <c r="E597" s="426"/>
      <c r="F597" s="426"/>
      <c r="G597" s="426"/>
      <c r="H597" s="426"/>
      <c r="I597" s="426"/>
      <c r="J597" s="427"/>
    </row>
    <row r="598" spans="1:10" x14ac:dyDescent="0.2">
      <c r="A598" s="425"/>
      <c r="B598" s="426"/>
      <c r="C598" s="426"/>
      <c r="D598" s="426"/>
      <c r="E598" s="426"/>
      <c r="F598" s="426"/>
      <c r="G598" s="426"/>
      <c r="H598" s="426"/>
      <c r="I598" s="426"/>
      <c r="J598" s="427"/>
    </row>
    <row r="599" spans="1:10" x14ac:dyDescent="0.2">
      <c r="A599" s="425"/>
      <c r="B599" s="426"/>
      <c r="C599" s="426"/>
      <c r="D599" s="426"/>
      <c r="E599" s="426"/>
      <c r="F599" s="426"/>
      <c r="G599" s="426"/>
      <c r="H599" s="426"/>
      <c r="I599" s="426"/>
      <c r="J599" s="427"/>
    </row>
    <row r="600" spans="1:10" x14ac:dyDescent="0.2">
      <c r="A600" s="425"/>
      <c r="B600" s="426"/>
      <c r="C600" s="426"/>
      <c r="D600" s="426"/>
      <c r="E600" s="426"/>
      <c r="F600" s="426"/>
      <c r="G600" s="426"/>
      <c r="H600" s="426"/>
      <c r="I600" s="426"/>
      <c r="J600" s="427"/>
    </row>
    <row r="601" spans="1:10" x14ac:dyDescent="0.2">
      <c r="A601" s="425"/>
      <c r="B601" s="426"/>
      <c r="C601" s="426"/>
      <c r="D601" s="426"/>
      <c r="E601" s="426"/>
      <c r="F601" s="426"/>
      <c r="G601" s="426"/>
      <c r="H601" s="426"/>
      <c r="I601" s="426"/>
      <c r="J601" s="427"/>
    </row>
    <row r="602" spans="1:10" x14ac:dyDescent="0.2">
      <c r="A602" s="425"/>
      <c r="B602" s="426"/>
      <c r="C602" s="426"/>
      <c r="D602" s="426"/>
      <c r="E602" s="426"/>
      <c r="F602" s="426"/>
      <c r="G602" s="426"/>
      <c r="H602" s="426"/>
      <c r="I602" s="426"/>
      <c r="J602" s="427"/>
    </row>
    <row r="603" spans="1:10" x14ac:dyDescent="0.2">
      <c r="A603" s="425"/>
      <c r="B603" s="426"/>
      <c r="C603" s="426"/>
      <c r="D603" s="426"/>
      <c r="E603" s="426"/>
      <c r="F603" s="426"/>
      <c r="G603" s="426"/>
      <c r="H603" s="426"/>
      <c r="I603" s="426"/>
      <c r="J603" s="427"/>
    </row>
    <row r="604" spans="1:10" x14ac:dyDescent="0.2">
      <c r="A604" s="425"/>
      <c r="B604" s="426"/>
      <c r="C604" s="426"/>
      <c r="D604" s="426"/>
      <c r="E604" s="426"/>
      <c r="F604" s="426"/>
      <c r="G604" s="426"/>
      <c r="H604" s="426"/>
      <c r="I604" s="426"/>
      <c r="J604" s="427"/>
    </row>
    <row r="605" spans="1:10" x14ac:dyDescent="0.2">
      <c r="A605" s="425"/>
      <c r="B605" s="426"/>
      <c r="C605" s="426"/>
      <c r="D605" s="426"/>
      <c r="E605" s="426"/>
      <c r="F605" s="426"/>
      <c r="G605" s="426"/>
      <c r="H605" s="426"/>
      <c r="I605" s="426"/>
      <c r="J605" s="427"/>
    </row>
    <row r="606" spans="1:10" x14ac:dyDescent="0.2">
      <c r="A606" s="425"/>
      <c r="B606" s="426"/>
      <c r="C606" s="426"/>
      <c r="D606" s="426"/>
      <c r="E606" s="426"/>
      <c r="F606" s="426"/>
      <c r="G606" s="426"/>
      <c r="H606" s="426"/>
      <c r="I606" s="426"/>
      <c r="J606" s="427"/>
    </row>
    <row r="607" spans="1:10" x14ac:dyDescent="0.2">
      <c r="A607" s="425"/>
      <c r="B607" s="426"/>
      <c r="C607" s="426"/>
      <c r="D607" s="426"/>
      <c r="E607" s="426"/>
      <c r="F607" s="426"/>
      <c r="G607" s="426"/>
      <c r="H607" s="426"/>
      <c r="I607" s="426"/>
      <c r="J607" s="427"/>
    </row>
    <row r="608" spans="1:10" x14ac:dyDescent="0.2">
      <c r="A608" s="425"/>
      <c r="B608" s="426"/>
      <c r="C608" s="426"/>
      <c r="D608" s="426"/>
      <c r="E608" s="426"/>
      <c r="F608" s="426"/>
      <c r="G608" s="426"/>
      <c r="H608" s="426"/>
      <c r="I608" s="426"/>
      <c r="J608" s="427"/>
    </row>
    <row r="609" spans="1:10" x14ac:dyDescent="0.2">
      <c r="A609" s="425"/>
      <c r="B609" s="426"/>
      <c r="C609" s="426"/>
      <c r="D609" s="426"/>
      <c r="E609" s="426"/>
      <c r="F609" s="426"/>
      <c r="G609" s="426"/>
      <c r="H609" s="426"/>
      <c r="I609" s="426"/>
      <c r="J609" s="427"/>
    </row>
    <row r="610" spans="1:10" x14ac:dyDescent="0.2">
      <c r="A610" s="425"/>
      <c r="B610" s="426"/>
      <c r="C610" s="426"/>
      <c r="D610" s="426"/>
      <c r="E610" s="426"/>
      <c r="F610" s="426"/>
      <c r="G610" s="426"/>
      <c r="H610" s="426"/>
      <c r="I610" s="426"/>
      <c r="J610" s="427"/>
    </row>
    <row r="611" spans="1:10" x14ac:dyDescent="0.2">
      <c r="A611" s="425"/>
      <c r="B611" s="426"/>
      <c r="C611" s="426"/>
      <c r="D611" s="426"/>
      <c r="E611" s="426"/>
      <c r="F611" s="426"/>
      <c r="G611" s="426"/>
      <c r="H611" s="426"/>
      <c r="I611" s="426"/>
      <c r="J611" s="427"/>
    </row>
    <row r="612" spans="1:10" x14ac:dyDescent="0.2">
      <c r="A612" s="425"/>
      <c r="B612" s="426"/>
      <c r="C612" s="426"/>
      <c r="D612" s="426"/>
      <c r="E612" s="426"/>
      <c r="F612" s="426"/>
      <c r="G612" s="426"/>
      <c r="H612" s="426"/>
      <c r="I612" s="426"/>
      <c r="J612" s="427"/>
    </row>
    <row r="613" spans="1:10" x14ac:dyDescent="0.2">
      <c r="A613" s="425"/>
      <c r="B613" s="426"/>
      <c r="C613" s="426"/>
      <c r="D613" s="426"/>
      <c r="E613" s="426"/>
      <c r="F613" s="426"/>
      <c r="G613" s="426"/>
      <c r="H613" s="426"/>
      <c r="I613" s="426"/>
      <c r="J613" s="427"/>
    </row>
    <row r="614" spans="1:10" x14ac:dyDescent="0.2">
      <c r="A614" s="425"/>
      <c r="B614" s="426"/>
      <c r="C614" s="426"/>
      <c r="D614" s="426"/>
      <c r="E614" s="426"/>
      <c r="F614" s="426"/>
      <c r="G614" s="426"/>
      <c r="H614" s="426"/>
      <c r="I614" s="426"/>
      <c r="J614" s="427"/>
    </row>
    <row r="615" spans="1:10" x14ac:dyDescent="0.2">
      <c r="A615" s="425"/>
      <c r="B615" s="426"/>
      <c r="C615" s="426"/>
      <c r="D615" s="426"/>
      <c r="E615" s="426"/>
      <c r="F615" s="426"/>
      <c r="G615" s="426"/>
      <c r="H615" s="426"/>
      <c r="I615" s="426"/>
      <c r="J615" s="427"/>
    </row>
    <row r="616" spans="1:10" x14ac:dyDescent="0.2">
      <c r="A616" s="425"/>
      <c r="B616" s="426"/>
      <c r="C616" s="426"/>
      <c r="D616" s="426"/>
      <c r="E616" s="426"/>
      <c r="F616" s="426"/>
      <c r="G616" s="426"/>
      <c r="H616" s="426"/>
      <c r="I616" s="426"/>
      <c r="J616" s="427"/>
    </row>
    <row r="617" spans="1:10" x14ac:dyDescent="0.2">
      <c r="A617" s="425"/>
      <c r="B617" s="426"/>
      <c r="C617" s="426"/>
      <c r="D617" s="426"/>
      <c r="E617" s="426"/>
      <c r="F617" s="426"/>
      <c r="G617" s="426"/>
      <c r="H617" s="426"/>
      <c r="I617" s="426"/>
      <c r="J617" s="427"/>
    </row>
    <row r="618" spans="1:10" x14ac:dyDescent="0.2">
      <c r="A618" s="425"/>
      <c r="B618" s="426"/>
      <c r="C618" s="426"/>
      <c r="D618" s="426"/>
      <c r="E618" s="426"/>
      <c r="F618" s="426"/>
      <c r="G618" s="426"/>
      <c r="H618" s="426"/>
      <c r="I618" s="426"/>
      <c r="J618" s="427"/>
    </row>
    <row r="619" spans="1:10" x14ac:dyDescent="0.2">
      <c r="A619" s="425"/>
      <c r="B619" s="426"/>
      <c r="C619" s="426"/>
      <c r="D619" s="426"/>
      <c r="E619" s="426"/>
      <c r="F619" s="426"/>
      <c r="G619" s="426"/>
      <c r="H619" s="426"/>
      <c r="I619" s="426"/>
      <c r="J619" s="427"/>
    </row>
    <row r="620" spans="1:10" x14ac:dyDescent="0.2">
      <c r="A620" s="425"/>
      <c r="B620" s="426"/>
      <c r="C620" s="426"/>
      <c r="D620" s="426"/>
      <c r="E620" s="426"/>
      <c r="F620" s="426"/>
      <c r="G620" s="426"/>
      <c r="H620" s="426"/>
      <c r="I620" s="426"/>
      <c r="J620" s="427"/>
    </row>
    <row r="621" spans="1:10" x14ac:dyDescent="0.2">
      <c r="A621" s="425"/>
      <c r="B621" s="426"/>
      <c r="C621" s="426"/>
      <c r="D621" s="426"/>
      <c r="E621" s="426"/>
      <c r="F621" s="426"/>
      <c r="G621" s="426"/>
      <c r="H621" s="426"/>
      <c r="I621" s="426"/>
      <c r="J621" s="427"/>
    </row>
    <row r="622" spans="1:10" x14ac:dyDescent="0.2">
      <c r="A622" s="425"/>
      <c r="B622" s="426"/>
      <c r="C622" s="426"/>
      <c r="D622" s="426"/>
      <c r="E622" s="426"/>
      <c r="F622" s="426"/>
      <c r="G622" s="426"/>
      <c r="H622" s="426"/>
      <c r="I622" s="426"/>
      <c r="J622" s="427"/>
    </row>
    <row r="623" spans="1:10" x14ac:dyDescent="0.2">
      <c r="A623" s="425"/>
      <c r="B623" s="426"/>
      <c r="C623" s="426"/>
      <c r="D623" s="426"/>
      <c r="E623" s="426"/>
      <c r="F623" s="426"/>
      <c r="G623" s="426"/>
      <c r="H623" s="426"/>
      <c r="I623" s="426"/>
      <c r="J623" s="427"/>
    </row>
    <row r="624" spans="1:10" x14ac:dyDescent="0.2">
      <c r="A624" s="425"/>
      <c r="B624" s="426"/>
      <c r="C624" s="426"/>
      <c r="D624" s="426"/>
      <c r="E624" s="426"/>
      <c r="F624" s="426"/>
      <c r="G624" s="426"/>
      <c r="H624" s="426"/>
      <c r="I624" s="426"/>
      <c r="J624" s="427"/>
    </row>
    <row r="625" spans="1:10" x14ac:dyDescent="0.2">
      <c r="A625" s="425"/>
      <c r="B625" s="426"/>
      <c r="C625" s="426"/>
      <c r="D625" s="426"/>
      <c r="E625" s="426"/>
      <c r="F625" s="426"/>
      <c r="G625" s="426"/>
      <c r="H625" s="426"/>
      <c r="I625" s="426"/>
      <c r="J625" s="427"/>
    </row>
    <row r="626" spans="1:10" x14ac:dyDescent="0.2">
      <c r="A626" s="425"/>
      <c r="B626" s="426"/>
      <c r="C626" s="426"/>
      <c r="D626" s="426"/>
      <c r="E626" s="426"/>
      <c r="F626" s="426"/>
      <c r="G626" s="426"/>
      <c r="H626" s="426"/>
      <c r="I626" s="426"/>
      <c r="J626" s="427"/>
    </row>
    <row r="627" spans="1:10" x14ac:dyDescent="0.2">
      <c r="A627" s="425"/>
      <c r="B627" s="426"/>
      <c r="C627" s="426"/>
      <c r="D627" s="426"/>
      <c r="E627" s="426"/>
      <c r="F627" s="426"/>
      <c r="G627" s="426"/>
      <c r="H627" s="426"/>
      <c r="I627" s="426"/>
      <c r="J627" s="427"/>
    </row>
    <row r="628" spans="1:10" x14ac:dyDescent="0.2">
      <c r="A628" s="425"/>
      <c r="B628" s="426"/>
      <c r="C628" s="426"/>
      <c r="D628" s="426"/>
      <c r="E628" s="426"/>
      <c r="F628" s="426"/>
      <c r="G628" s="426"/>
      <c r="H628" s="426"/>
      <c r="I628" s="426"/>
      <c r="J628" s="427"/>
    </row>
    <row r="629" spans="1:10" x14ac:dyDescent="0.2">
      <c r="A629" s="425"/>
      <c r="B629" s="426"/>
      <c r="C629" s="426"/>
      <c r="D629" s="426"/>
      <c r="E629" s="426"/>
      <c r="F629" s="426"/>
      <c r="G629" s="426"/>
      <c r="H629" s="426"/>
      <c r="I629" s="426"/>
      <c r="J629" s="427"/>
    </row>
    <row r="630" spans="1:10" x14ac:dyDescent="0.2">
      <c r="A630" s="428"/>
      <c r="B630" s="429"/>
      <c r="C630" s="429"/>
      <c r="D630" s="429"/>
      <c r="E630" s="429"/>
      <c r="F630" s="429"/>
      <c r="G630" s="429"/>
      <c r="H630" s="429"/>
      <c r="I630" s="429"/>
      <c r="J630" s="430"/>
    </row>
    <row r="632" spans="1:10" ht="15.75" x14ac:dyDescent="0.25">
      <c r="A632" s="299" t="s">
        <v>888</v>
      </c>
      <c r="B632" s="300"/>
      <c r="C632" s="300"/>
      <c r="D632" s="300"/>
      <c r="E632" s="300"/>
      <c r="F632" s="300"/>
      <c r="G632" s="300"/>
      <c r="H632" s="414">
        <f>'CONTACT INFORMATION'!$A$24</f>
        <v>0</v>
      </c>
      <c r="I632" s="414"/>
      <c r="J632" s="415"/>
    </row>
    <row r="633" spans="1:10" ht="8.1" customHeight="1" x14ac:dyDescent="0.2">
      <c r="A633" s="181"/>
      <c r="B633" s="181"/>
      <c r="C633" s="181"/>
      <c r="D633" s="181"/>
      <c r="E633" s="181"/>
      <c r="F633" s="181"/>
      <c r="G633" s="181"/>
      <c r="H633" s="181"/>
      <c r="I633" s="181"/>
      <c r="J633" s="181"/>
    </row>
    <row r="634" spans="1:10" ht="15" x14ac:dyDescent="0.25">
      <c r="A634" s="454" t="s">
        <v>901</v>
      </c>
      <c r="B634" s="455"/>
      <c r="C634" s="455"/>
      <c r="D634" s="455"/>
      <c r="E634" s="455"/>
      <c r="F634" s="455"/>
      <c r="G634" s="455"/>
      <c r="H634" s="455"/>
      <c r="I634" s="455"/>
      <c r="J634" s="456"/>
    </row>
    <row r="635" spans="1:10" x14ac:dyDescent="0.2">
      <c r="A635" s="457" t="s">
        <v>895</v>
      </c>
      <c r="B635" s="458"/>
      <c r="C635" s="458"/>
      <c r="D635" s="459"/>
      <c r="E635" s="460"/>
      <c r="F635" s="461"/>
      <c r="G635" s="461"/>
      <c r="H635" s="461"/>
      <c r="I635" s="461"/>
      <c r="J635" s="462"/>
    </row>
    <row r="636" spans="1:10" x14ac:dyDescent="0.2">
      <c r="A636" s="466" t="s">
        <v>894</v>
      </c>
      <c r="B636" s="467"/>
      <c r="C636" s="467"/>
      <c r="D636" s="468"/>
      <c r="E636" s="463"/>
      <c r="F636" s="464"/>
      <c r="G636" s="464"/>
      <c r="H636" s="464"/>
      <c r="I636" s="464"/>
      <c r="J636" s="465"/>
    </row>
    <row r="637" spans="1:10" x14ac:dyDescent="0.2">
      <c r="A637" s="469" t="s">
        <v>808</v>
      </c>
      <c r="B637" s="470"/>
      <c r="C637" s="470"/>
      <c r="D637" s="471"/>
      <c r="E637" s="472"/>
      <c r="F637" s="473"/>
      <c r="G637" s="473"/>
      <c r="H637" s="473"/>
      <c r="I637" s="473"/>
      <c r="J637" s="474"/>
    </row>
    <row r="638" spans="1:10" x14ac:dyDescent="0.2">
      <c r="A638" s="168"/>
      <c r="B638" s="196"/>
      <c r="C638" s="196"/>
      <c r="D638" s="196"/>
      <c r="E638" s="475" t="s">
        <v>535</v>
      </c>
      <c r="F638" s="476"/>
      <c r="G638" s="475" t="s">
        <v>533</v>
      </c>
      <c r="H638" s="476"/>
      <c r="I638" s="477" t="s">
        <v>889</v>
      </c>
      <c r="J638" s="478"/>
    </row>
    <row r="639" spans="1:10" x14ac:dyDescent="0.2">
      <c r="A639" s="443" t="s">
        <v>527</v>
      </c>
      <c r="B639" s="444"/>
      <c r="C639" s="444"/>
      <c r="D639" s="445"/>
      <c r="E639" s="452"/>
      <c r="F639" s="452"/>
      <c r="G639" s="452"/>
      <c r="H639" s="452"/>
      <c r="I639" s="453"/>
      <c r="J639" s="453"/>
    </row>
    <row r="640" spans="1:10" x14ac:dyDescent="0.2">
      <c r="A640" s="448" t="s">
        <v>528</v>
      </c>
      <c r="B640" s="449"/>
      <c r="C640" s="449"/>
      <c r="D640" s="450"/>
      <c r="E640" s="434"/>
      <c r="F640" s="434"/>
      <c r="G640" s="435"/>
      <c r="H640" s="435"/>
      <c r="I640" s="451"/>
      <c r="J640" s="451"/>
    </row>
    <row r="641" spans="1:10" x14ac:dyDescent="0.2">
      <c r="A641" s="443" t="s">
        <v>529</v>
      </c>
      <c r="B641" s="444"/>
      <c r="C641" s="444"/>
      <c r="D641" s="445"/>
      <c r="E641" s="452"/>
      <c r="F641" s="452"/>
      <c r="G641" s="452"/>
      <c r="H641" s="452"/>
      <c r="I641" s="453"/>
      <c r="J641" s="453"/>
    </row>
    <row r="642" spans="1:10" x14ac:dyDescent="0.2">
      <c r="A642" s="448" t="s">
        <v>530</v>
      </c>
      <c r="B642" s="449"/>
      <c r="C642" s="449"/>
      <c r="D642" s="450"/>
      <c r="E642" s="434"/>
      <c r="F642" s="434"/>
      <c r="G642" s="435"/>
      <c r="H642" s="435"/>
      <c r="I642" s="451"/>
      <c r="J642" s="451"/>
    </row>
    <row r="643" spans="1:10" x14ac:dyDescent="0.2">
      <c r="A643" s="443" t="s">
        <v>531</v>
      </c>
      <c r="B643" s="444"/>
      <c r="C643" s="444"/>
      <c r="D643" s="445"/>
      <c r="E643" s="452"/>
      <c r="F643" s="452"/>
      <c r="G643" s="452"/>
      <c r="H643" s="452"/>
      <c r="I643" s="453"/>
      <c r="J643" s="453"/>
    </row>
    <row r="644" spans="1:10" x14ac:dyDescent="0.2">
      <c r="A644" s="448" t="s">
        <v>532</v>
      </c>
      <c r="B644" s="449"/>
      <c r="C644" s="449"/>
      <c r="D644" s="450"/>
      <c r="E644" s="434"/>
      <c r="F644" s="434"/>
      <c r="G644" s="435"/>
      <c r="H644" s="435"/>
      <c r="I644" s="451"/>
      <c r="J644" s="451"/>
    </row>
    <row r="645" spans="1:10" x14ac:dyDescent="0.2">
      <c r="A645" s="443" t="s">
        <v>537</v>
      </c>
      <c r="B645" s="444"/>
      <c r="C645" s="444"/>
      <c r="D645" s="445"/>
      <c r="E645" s="446"/>
      <c r="F645" s="446"/>
      <c r="G645" s="446"/>
      <c r="H645" s="446"/>
      <c r="I645" s="447"/>
      <c r="J645" s="447"/>
    </row>
    <row r="646" spans="1:10" x14ac:dyDescent="0.2">
      <c r="A646" s="431"/>
      <c r="B646" s="432"/>
      <c r="C646" s="432"/>
      <c r="D646" s="433"/>
      <c r="E646" s="434"/>
      <c r="F646" s="434"/>
      <c r="G646" s="435"/>
      <c r="H646" s="435"/>
      <c r="I646" s="435"/>
      <c r="J646" s="435"/>
    </row>
    <row r="647" spans="1:10" x14ac:dyDescent="0.2">
      <c r="A647" s="431"/>
      <c r="B647" s="432"/>
      <c r="C647" s="432"/>
      <c r="D647" s="433"/>
      <c r="E647" s="434"/>
      <c r="F647" s="434"/>
      <c r="G647" s="435"/>
      <c r="H647" s="435"/>
      <c r="I647" s="435"/>
      <c r="J647" s="435"/>
    </row>
    <row r="648" spans="1:10" x14ac:dyDescent="0.2">
      <c r="A648" s="431"/>
      <c r="B648" s="432"/>
      <c r="C648" s="432"/>
      <c r="D648" s="433"/>
      <c r="E648" s="434"/>
      <c r="F648" s="434"/>
      <c r="G648" s="435"/>
      <c r="H648" s="435"/>
      <c r="I648" s="435"/>
      <c r="J648" s="435"/>
    </row>
    <row r="649" spans="1:10" x14ac:dyDescent="0.2">
      <c r="A649" s="436" t="s">
        <v>534</v>
      </c>
      <c r="B649" s="437"/>
      <c r="C649" s="437"/>
      <c r="D649" s="438"/>
      <c r="E649" s="439">
        <f>SUM(E639:E648)</f>
        <v>0</v>
      </c>
      <c r="F649" s="439"/>
      <c r="G649" s="439">
        <f>SUM(G639:G648)</f>
        <v>0</v>
      </c>
      <c r="H649" s="439"/>
      <c r="I649" s="439">
        <f>SUM(I639:I648)</f>
        <v>0</v>
      </c>
      <c r="J649" s="439"/>
    </row>
    <row r="650" spans="1:10" x14ac:dyDescent="0.2">
      <c r="A650" s="440" t="s">
        <v>902</v>
      </c>
      <c r="B650" s="441"/>
      <c r="C650" s="441"/>
      <c r="D650" s="441"/>
      <c r="E650" s="441"/>
      <c r="F650" s="441"/>
      <c r="G650" s="441"/>
      <c r="H650" s="441"/>
      <c r="I650" s="441"/>
      <c r="J650" s="442"/>
    </row>
    <row r="651" spans="1:10" x14ac:dyDescent="0.2">
      <c r="A651" s="416" t="s">
        <v>903</v>
      </c>
      <c r="B651" s="417"/>
      <c r="C651" s="417"/>
      <c r="D651" s="417"/>
      <c r="E651" s="417"/>
      <c r="F651" s="417"/>
      <c r="G651" s="417"/>
      <c r="H651" s="417"/>
      <c r="I651" s="417"/>
      <c r="J651" s="418"/>
    </row>
    <row r="652" spans="1:10" x14ac:dyDescent="0.2">
      <c r="A652" s="416" t="s">
        <v>904</v>
      </c>
      <c r="B652" s="417"/>
      <c r="C652" s="417"/>
      <c r="D652" s="417"/>
      <c r="E652" s="417"/>
      <c r="F652" s="417"/>
      <c r="G652" s="417"/>
      <c r="H652" s="417"/>
      <c r="I652" s="417"/>
      <c r="J652" s="418"/>
    </row>
    <row r="653" spans="1:10" x14ac:dyDescent="0.2">
      <c r="A653" s="419" t="s">
        <v>905</v>
      </c>
      <c r="B653" s="420"/>
      <c r="C653" s="420"/>
      <c r="D653" s="420"/>
      <c r="E653" s="420"/>
      <c r="F653" s="420"/>
      <c r="G653" s="420"/>
      <c r="H653" s="420"/>
      <c r="I653" s="420"/>
      <c r="J653" s="421"/>
    </row>
    <row r="654" spans="1:10" x14ac:dyDescent="0.2">
      <c r="A654" s="422"/>
      <c r="B654" s="423"/>
      <c r="C654" s="423"/>
      <c r="D654" s="423"/>
      <c r="E654" s="423"/>
      <c r="F654" s="423"/>
      <c r="G654" s="423"/>
      <c r="H654" s="423"/>
      <c r="I654" s="423"/>
      <c r="J654" s="424"/>
    </row>
    <row r="655" spans="1:10" x14ac:dyDescent="0.2">
      <c r="A655" s="425"/>
      <c r="B655" s="426"/>
      <c r="C655" s="426"/>
      <c r="D655" s="426"/>
      <c r="E655" s="426"/>
      <c r="F655" s="426"/>
      <c r="G655" s="426"/>
      <c r="H655" s="426"/>
      <c r="I655" s="426"/>
      <c r="J655" s="427"/>
    </row>
    <row r="656" spans="1:10" x14ac:dyDescent="0.2">
      <c r="A656" s="425"/>
      <c r="B656" s="426"/>
      <c r="C656" s="426"/>
      <c r="D656" s="426"/>
      <c r="E656" s="426"/>
      <c r="F656" s="426"/>
      <c r="G656" s="426"/>
      <c r="H656" s="426"/>
      <c r="I656" s="426"/>
      <c r="J656" s="427"/>
    </row>
    <row r="657" spans="1:10" x14ac:dyDescent="0.2">
      <c r="A657" s="425"/>
      <c r="B657" s="426"/>
      <c r="C657" s="426"/>
      <c r="D657" s="426"/>
      <c r="E657" s="426"/>
      <c r="F657" s="426"/>
      <c r="G657" s="426"/>
      <c r="H657" s="426"/>
      <c r="I657" s="426"/>
      <c r="J657" s="427"/>
    </row>
    <row r="658" spans="1:10" x14ac:dyDescent="0.2">
      <c r="A658" s="425"/>
      <c r="B658" s="426"/>
      <c r="C658" s="426"/>
      <c r="D658" s="426"/>
      <c r="E658" s="426"/>
      <c r="F658" s="426"/>
      <c r="G658" s="426"/>
      <c r="H658" s="426"/>
      <c r="I658" s="426"/>
      <c r="J658" s="427"/>
    </row>
    <row r="659" spans="1:10" x14ac:dyDescent="0.2">
      <c r="A659" s="425"/>
      <c r="B659" s="426"/>
      <c r="C659" s="426"/>
      <c r="D659" s="426"/>
      <c r="E659" s="426"/>
      <c r="F659" s="426"/>
      <c r="G659" s="426"/>
      <c r="H659" s="426"/>
      <c r="I659" s="426"/>
      <c r="J659" s="427"/>
    </row>
    <row r="660" spans="1:10" x14ac:dyDescent="0.2">
      <c r="A660" s="425"/>
      <c r="B660" s="426"/>
      <c r="C660" s="426"/>
      <c r="D660" s="426"/>
      <c r="E660" s="426"/>
      <c r="F660" s="426"/>
      <c r="G660" s="426"/>
      <c r="H660" s="426"/>
      <c r="I660" s="426"/>
      <c r="J660" s="427"/>
    </row>
    <row r="661" spans="1:10" x14ac:dyDescent="0.2">
      <c r="A661" s="425"/>
      <c r="B661" s="426"/>
      <c r="C661" s="426"/>
      <c r="D661" s="426"/>
      <c r="E661" s="426"/>
      <c r="F661" s="426"/>
      <c r="G661" s="426"/>
      <c r="H661" s="426"/>
      <c r="I661" s="426"/>
      <c r="J661" s="427"/>
    </row>
    <row r="662" spans="1:10" x14ac:dyDescent="0.2">
      <c r="A662" s="425"/>
      <c r="B662" s="426"/>
      <c r="C662" s="426"/>
      <c r="D662" s="426"/>
      <c r="E662" s="426"/>
      <c r="F662" s="426"/>
      <c r="G662" s="426"/>
      <c r="H662" s="426"/>
      <c r="I662" s="426"/>
      <c r="J662" s="427"/>
    </row>
    <row r="663" spans="1:10" x14ac:dyDescent="0.2">
      <c r="A663" s="425"/>
      <c r="B663" s="426"/>
      <c r="C663" s="426"/>
      <c r="D663" s="426"/>
      <c r="E663" s="426"/>
      <c r="F663" s="426"/>
      <c r="G663" s="426"/>
      <c r="H663" s="426"/>
      <c r="I663" s="426"/>
      <c r="J663" s="427"/>
    </row>
    <row r="664" spans="1:10" x14ac:dyDescent="0.2">
      <c r="A664" s="425"/>
      <c r="B664" s="426"/>
      <c r="C664" s="426"/>
      <c r="D664" s="426"/>
      <c r="E664" s="426"/>
      <c r="F664" s="426"/>
      <c r="G664" s="426"/>
      <c r="H664" s="426"/>
      <c r="I664" s="426"/>
      <c r="J664" s="427"/>
    </row>
    <row r="665" spans="1:10" x14ac:dyDescent="0.2">
      <c r="A665" s="425"/>
      <c r="B665" s="426"/>
      <c r="C665" s="426"/>
      <c r="D665" s="426"/>
      <c r="E665" s="426"/>
      <c r="F665" s="426"/>
      <c r="G665" s="426"/>
      <c r="H665" s="426"/>
      <c r="I665" s="426"/>
      <c r="J665" s="427"/>
    </row>
    <row r="666" spans="1:10" x14ac:dyDescent="0.2">
      <c r="A666" s="425"/>
      <c r="B666" s="426"/>
      <c r="C666" s="426"/>
      <c r="D666" s="426"/>
      <c r="E666" s="426"/>
      <c r="F666" s="426"/>
      <c r="G666" s="426"/>
      <c r="H666" s="426"/>
      <c r="I666" s="426"/>
      <c r="J666" s="427"/>
    </row>
    <row r="667" spans="1:10" x14ac:dyDescent="0.2">
      <c r="A667" s="425"/>
      <c r="B667" s="426"/>
      <c r="C667" s="426"/>
      <c r="D667" s="426"/>
      <c r="E667" s="426"/>
      <c r="F667" s="426"/>
      <c r="G667" s="426"/>
      <c r="H667" s="426"/>
      <c r="I667" s="426"/>
      <c r="J667" s="427"/>
    </row>
    <row r="668" spans="1:10" x14ac:dyDescent="0.2">
      <c r="A668" s="425"/>
      <c r="B668" s="426"/>
      <c r="C668" s="426"/>
      <c r="D668" s="426"/>
      <c r="E668" s="426"/>
      <c r="F668" s="426"/>
      <c r="G668" s="426"/>
      <c r="H668" s="426"/>
      <c r="I668" s="426"/>
      <c r="J668" s="427"/>
    </row>
    <row r="669" spans="1:10" x14ac:dyDescent="0.2">
      <c r="A669" s="425"/>
      <c r="B669" s="426"/>
      <c r="C669" s="426"/>
      <c r="D669" s="426"/>
      <c r="E669" s="426"/>
      <c r="F669" s="426"/>
      <c r="G669" s="426"/>
      <c r="H669" s="426"/>
      <c r="I669" s="426"/>
      <c r="J669" s="427"/>
    </row>
    <row r="670" spans="1:10" x14ac:dyDescent="0.2">
      <c r="A670" s="425"/>
      <c r="B670" s="426"/>
      <c r="C670" s="426"/>
      <c r="D670" s="426"/>
      <c r="E670" s="426"/>
      <c r="F670" s="426"/>
      <c r="G670" s="426"/>
      <c r="H670" s="426"/>
      <c r="I670" s="426"/>
      <c r="J670" s="427"/>
    </row>
    <row r="671" spans="1:10" x14ac:dyDescent="0.2">
      <c r="A671" s="425"/>
      <c r="B671" s="426"/>
      <c r="C671" s="426"/>
      <c r="D671" s="426"/>
      <c r="E671" s="426"/>
      <c r="F671" s="426"/>
      <c r="G671" s="426"/>
      <c r="H671" s="426"/>
      <c r="I671" s="426"/>
      <c r="J671" s="427"/>
    </row>
    <row r="672" spans="1:10" x14ac:dyDescent="0.2">
      <c r="A672" s="425"/>
      <c r="B672" s="426"/>
      <c r="C672" s="426"/>
      <c r="D672" s="426"/>
      <c r="E672" s="426"/>
      <c r="F672" s="426"/>
      <c r="G672" s="426"/>
      <c r="H672" s="426"/>
      <c r="I672" s="426"/>
      <c r="J672" s="427"/>
    </row>
    <row r="673" spans="1:10" x14ac:dyDescent="0.2">
      <c r="A673" s="425"/>
      <c r="B673" s="426"/>
      <c r="C673" s="426"/>
      <c r="D673" s="426"/>
      <c r="E673" s="426"/>
      <c r="F673" s="426"/>
      <c r="G673" s="426"/>
      <c r="H673" s="426"/>
      <c r="I673" s="426"/>
      <c r="J673" s="427"/>
    </row>
    <row r="674" spans="1:10" x14ac:dyDescent="0.2">
      <c r="A674" s="425"/>
      <c r="B674" s="426"/>
      <c r="C674" s="426"/>
      <c r="D674" s="426"/>
      <c r="E674" s="426"/>
      <c r="F674" s="426"/>
      <c r="G674" s="426"/>
      <c r="H674" s="426"/>
      <c r="I674" s="426"/>
      <c r="J674" s="427"/>
    </row>
    <row r="675" spans="1:10" x14ac:dyDescent="0.2">
      <c r="A675" s="425"/>
      <c r="B675" s="426"/>
      <c r="C675" s="426"/>
      <c r="D675" s="426"/>
      <c r="E675" s="426"/>
      <c r="F675" s="426"/>
      <c r="G675" s="426"/>
      <c r="H675" s="426"/>
      <c r="I675" s="426"/>
      <c r="J675" s="427"/>
    </row>
    <row r="676" spans="1:10" x14ac:dyDescent="0.2">
      <c r="A676" s="425"/>
      <c r="B676" s="426"/>
      <c r="C676" s="426"/>
      <c r="D676" s="426"/>
      <c r="E676" s="426"/>
      <c r="F676" s="426"/>
      <c r="G676" s="426"/>
      <c r="H676" s="426"/>
      <c r="I676" s="426"/>
      <c r="J676" s="427"/>
    </row>
    <row r="677" spans="1:10" x14ac:dyDescent="0.2">
      <c r="A677" s="425"/>
      <c r="B677" s="426"/>
      <c r="C677" s="426"/>
      <c r="D677" s="426"/>
      <c r="E677" s="426"/>
      <c r="F677" s="426"/>
      <c r="G677" s="426"/>
      <c r="H677" s="426"/>
      <c r="I677" s="426"/>
      <c r="J677" s="427"/>
    </row>
    <row r="678" spans="1:10" x14ac:dyDescent="0.2">
      <c r="A678" s="425"/>
      <c r="B678" s="426"/>
      <c r="C678" s="426"/>
      <c r="D678" s="426"/>
      <c r="E678" s="426"/>
      <c r="F678" s="426"/>
      <c r="G678" s="426"/>
      <c r="H678" s="426"/>
      <c r="I678" s="426"/>
      <c r="J678" s="427"/>
    </row>
    <row r="679" spans="1:10" x14ac:dyDescent="0.2">
      <c r="A679" s="425"/>
      <c r="B679" s="426"/>
      <c r="C679" s="426"/>
      <c r="D679" s="426"/>
      <c r="E679" s="426"/>
      <c r="F679" s="426"/>
      <c r="G679" s="426"/>
      <c r="H679" s="426"/>
      <c r="I679" s="426"/>
      <c r="J679" s="427"/>
    </row>
    <row r="680" spans="1:10" x14ac:dyDescent="0.2">
      <c r="A680" s="425"/>
      <c r="B680" s="426"/>
      <c r="C680" s="426"/>
      <c r="D680" s="426"/>
      <c r="E680" s="426"/>
      <c r="F680" s="426"/>
      <c r="G680" s="426"/>
      <c r="H680" s="426"/>
      <c r="I680" s="426"/>
      <c r="J680" s="427"/>
    </row>
    <row r="681" spans="1:10" x14ac:dyDescent="0.2">
      <c r="A681" s="425"/>
      <c r="B681" s="426"/>
      <c r="C681" s="426"/>
      <c r="D681" s="426"/>
      <c r="E681" s="426"/>
      <c r="F681" s="426"/>
      <c r="G681" s="426"/>
      <c r="H681" s="426"/>
      <c r="I681" s="426"/>
      <c r="J681" s="427"/>
    </row>
    <row r="682" spans="1:10" x14ac:dyDescent="0.2">
      <c r="A682" s="425"/>
      <c r="B682" s="426"/>
      <c r="C682" s="426"/>
      <c r="D682" s="426"/>
      <c r="E682" s="426"/>
      <c r="F682" s="426"/>
      <c r="G682" s="426"/>
      <c r="H682" s="426"/>
      <c r="I682" s="426"/>
      <c r="J682" s="427"/>
    </row>
    <row r="683" spans="1:10" x14ac:dyDescent="0.2">
      <c r="A683" s="425"/>
      <c r="B683" s="426"/>
      <c r="C683" s="426"/>
      <c r="D683" s="426"/>
      <c r="E683" s="426"/>
      <c r="F683" s="426"/>
      <c r="G683" s="426"/>
      <c r="H683" s="426"/>
      <c r="I683" s="426"/>
      <c r="J683" s="427"/>
    </row>
    <row r="684" spans="1:10" x14ac:dyDescent="0.2">
      <c r="A684" s="425"/>
      <c r="B684" s="426"/>
      <c r="C684" s="426"/>
      <c r="D684" s="426"/>
      <c r="E684" s="426"/>
      <c r="F684" s="426"/>
      <c r="G684" s="426"/>
      <c r="H684" s="426"/>
      <c r="I684" s="426"/>
      <c r="J684" s="427"/>
    </row>
    <row r="685" spans="1:10" x14ac:dyDescent="0.2">
      <c r="A685" s="425"/>
      <c r="B685" s="426"/>
      <c r="C685" s="426"/>
      <c r="D685" s="426"/>
      <c r="E685" s="426"/>
      <c r="F685" s="426"/>
      <c r="G685" s="426"/>
      <c r="H685" s="426"/>
      <c r="I685" s="426"/>
      <c r="J685" s="427"/>
    </row>
    <row r="686" spans="1:10" x14ac:dyDescent="0.2">
      <c r="A686" s="425"/>
      <c r="B686" s="426"/>
      <c r="C686" s="426"/>
      <c r="D686" s="426"/>
      <c r="E686" s="426"/>
      <c r="F686" s="426"/>
      <c r="G686" s="426"/>
      <c r="H686" s="426"/>
      <c r="I686" s="426"/>
      <c r="J686" s="427"/>
    </row>
    <row r="687" spans="1:10" x14ac:dyDescent="0.2">
      <c r="A687" s="425"/>
      <c r="B687" s="426"/>
      <c r="C687" s="426"/>
      <c r="D687" s="426"/>
      <c r="E687" s="426"/>
      <c r="F687" s="426"/>
      <c r="G687" s="426"/>
      <c r="H687" s="426"/>
      <c r="I687" s="426"/>
      <c r="J687" s="427"/>
    </row>
    <row r="688" spans="1:10" x14ac:dyDescent="0.2">
      <c r="A688" s="428"/>
      <c r="B688" s="429"/>
      <c r="C688" s="429"/>
      <c r="D688" s="429"/>
      <c r="E688" s="429"/>
      <c r="F688" s="429"/>
      <c r="G688" s="429"/>
      <c r="H688" s="429"/>
      <c r="I688" s="429"/>
      <c r="J688" s="430"/>
    </row>
    <row r="690" spans="1:10" ht="15.75" x14ac:dyDescent="0.25">
      <c r="A690" s="299" t="s">
        <v>888</v>
      </c>
      <c r="B690" s="300"/>
      <c r="C690" s="300"/>
      <c r="D690" s="300"/>
      <c r="E690" s="300"/>
      <c r="F690" s="300"/>
      <c r="G690" s="300"/>
      <c r="H690" s="414">
        <f>'CONTACT INFORMATION'!$A$24</f>
        <v>0</v>
      </c>
      <c r="I690" s="414"/>
      <c r="J690" s="415"/>
    </row>
    <row r="691" spans="1:10" ht="8.1" customHeight="1" x14ac:dyDescent="0.2">
      <c r="A691" s="181"/>
      <c r="B691" s="181"/>
      <c r="C691" s="181"/>
      <c r="D691" s="181"/>
      <c r="E691" s="181"/>
      <c r="F691" s="181"/>
      <c r="G691" s="181"/>
      <c r="H691" s="181"/>
      <c r="I691" s="181"/>
      <c r="J691" s="181"/>
    </row>
    <row r="692" spans="1:10" ht="15" x14ac:dyDescent="0.25">
      <c r="A692" s="454" t="s">
        <v>906</v>
      </c>
      <c r="B692" s="455"/>
      <c r="C692" s="455"/>
      <c r="D692" s="455"/>
      <c r="E692" s="455"/>
      <c r="F692" s="455"/>
      <c r="G692" s="455"/>
      <c r="H692" s="455"/>
      <c r="I692" s="455"/>
      <c r="J692" s="456"/>
    </row>
    <row r="693" spans="1:10" x14ac:dyDescent="0.2">
      <c r="A693" s="457" t="s">
        <v>895</v>
      </c>
      <c r="B693" s="458"/>
      <c r="C693" s="458"/>
      <c r="D693" s="459"/>
      <c r="E693" s="460"/>
      <c r="F693" s="461"/>
      <c r="G693" s="461"/>
      <c r="H693" s="461"/>
      <c r="I693" s="461"/>
      <c r="J693" s="462"/>
    </row>
    <row r="694" spans="1:10" x14ac:dyDescent="0.2">
      <c r="A694" s="466" t="s">
        <v>894</v>
      </c>
      <c r="B694" s="467"/>
      <c r="C694" s="467"/>
      <c r="D694" s="468"/>
      <c r="E694" s="463"/>
      <c r="F694" s="464"/>
      <c r="G694" s="464"/>
      <c r="H694" s="464"/>
      <c r="I694" s="464"/>
      <c r="J694" s="465"/>
    </row>
    <row r="695" spans="1:10" x14ac:dyDescent="0.2">
      <c r="A695" s="469" t="s">
        <v>808</v>
      </c>
      <c r="B695" s="470"/>
      <c r="C695" s="470"/>
      <c r="D695" s="471"/>
      <c r="E695" s="472"/>
      <c r="F695" s="473"/>
      <c r="G695" s="473"/>
      <c r="H695" s="473"/>
      <c r="I695" s="473"/>
      <c r="J695" s="474"/>
    </row>
    <row r="696" spans="1:10" x14ac:dyDescent="0.2">
      <c r="A696" s="168"/>
      <c r="B696" s="196"/>
      <c r="C696" s="196"/>
      <c r="D696" s="196"/>
      <c r="E696" s="475" t="s">
        <v>535</v>
      </c>
      <c r="F696" s="476"/>
      <c r="G696" s="475" t="s">
        <v>533</v>
      </c>
      <c r="H696" s="476"/>
      <c r="I696" s="477" t="s">
        <v>889</v>
      </c>
      <c r="J696" s="478"/>
    </row>
    <row r="697" spans="1:10" x14ac:dyDescent="0.2">
      <c r="A697" s="443" t="s">
        <v>527</v>
      </c>
      <c r="B697" s="444"/>
      <c r="C697" s="444"/>
      <c r="D697" s="445"/>
      <c r="E697" s="452"/>
      <c r="F697" s="452"/>
      <c r="G697" s="452"/>
      <c r="H697" s="452"/>
      <c r="I697" s="453"/>
      <c r="J697" s="453"/>
    </row>
    <row r="698" spans="1:10" x14ac:dyDescent="0.2">
      <c r="A698" s="448" t="s">
        <v>528</v>
      </c>
      <c r="B698" s="449"/>
      <c r="C698" s="449"/>
      <c r="D698" s="450"/>
      <c r="E698" s="434"/>
      <c r="F698" s="434"/>
      <c r="G698" s="435"/>
      <c r="H698" s="435"/>
      <c r="I698" s="451"/>
      <c r="J698" s="451"/>
    </row>
    <row r="699" spans="1:10" x14ac:dyDescent="0.2">
      <c r="A699" s="443" t="s">
        <v>529</v>
      </c>
      <c r="B699" s="444"/>
      <c r="C699" s="444"/>
      <c r="D699" s="445"/>
      <c r="E699" s="452"/>
      <c r="F699" s="452"/>
      <c r="G699" s="452"/>
      <c r="H699" s="452"/>
      <c r="I699" s="453"/>
      <c r="J699" s="453"/>
    </row>
    <row r="700" spans="1:10" x14ac:dyDescent="0.2">
      <c r="A700" s="448" t="s">
        <v>530</v>
      </c>
      <c r="B700" s="449"/>
      <c r="C700" s="449"/>
      <c r="D700" s="450"/>
      <c r="E700" s="434"/>
      <c r="F700" s="434"/>
      <c r="G700" s="435"/>
      <c r="H700" s="435"/>
      <c r="I700" s="451"/>
      <c r="J700" s="451"/>
    </row>
    <row r="701" spans="1:10" x14ac:dyDescent="0.2">
      <c r="A701" s="443" t="s">
        <v>531</v>
      </c>
      <c r="B701" s="444"/>
      <c r="C701" s="444"/>
      <c r="D701" s="445"/>
      <c r="E701" s="452"/>
      <c r="F701" s="452"/>
      <c r="G701" s="452"/>
      <c r="H701" s="452"/>
      <c r="I701" s="453"/>
      <c r="J701" s="453"/>
    </row>
    <row r="702" spans="1:10" x14ac:dyDescent="0.2">
      <c r="A702" s="448" t="s">
        <v>532</v>
      </c>
      <c r="B702" s="449"/>
      <c r="C702" s="449"/>
      <c r="D702" s="450"/>
      <c r="E702" s="434"/>
      <c r="F702" s="434"/>
      <c r="G702" s="435"/>
      <c r="H702" s="435"/>
      <c r="I702" s="451"/>
      <c r="J702" s="451"/>
    </row>
    <row r="703" spans="1:10" x14ac:dyDescent="0.2">
      <c r="A703" s="443" t="s">
        <v>537</v>
      </c>
      <c r="B703" s="444"/>
      <c r="C703" s="444"/>
      <c r="D703" s="445"/>
      <c r="E703" s="446"/>
      <c r="F703" s="446"/>
      <c r="G703" s="446"/>
      <c r="H703" s="446"/>
      <c r="I703" s="447"/>
      <c r="J703" s="447"/>
    </row>
    <row r="704" spans="1:10" x14ac:dyDescent="0.2">
      <c r="A704" s="431"/>
      <c r="B704" s="432"/>
      <c r="C704" s="432"/>
      <c r="D704" s="433"/>
      <c r="E704" s="434"/>
      <c r="F704" s="434"/>
      <c r="G704" s="435"/>
      <c r="H704" s="435"/>
      <c r="I704" s="435"/>
      <c r="J704" s="435"/>
    </row>
    <row r="705" spans="1:10" x14ac:dyDescent="0.2">
      <c r="A705" s="431"/>
      <c r="B705" s="432"/>
      <c r="C705" s="432"/>
      <c r="D705" s="433"/>
      <c r="E705" s="434"/>
      <c r="F705" s="434"/>
      <c r="G705" s="435"/>
      <c r="H705" s="435"/>
      <c r="I705" s="435"/>
      <c r="J705" s="435"/>
    </row>
    <row r="706" spans="1:10" x14ac:dyDescent="0.2">
      <c r="A706" s="431"/>
      <c r="B706" s="432"/>
      <c r="C706" s="432"/>
      <c r="D706" s="433"/>
      <c r="E706" s="434"/>
      <c r="F706" s="434"/>
      <c r="G706" s="435"/>
      <c r="H706" s="435"/>
      <c r="I706" s="435"/>
      <c r="J706" s="435"/>
    </row>
    <row r="707" spans="1:10" x14ac:dyDescent="0.2">
      <c r="A707" s="436" t="s">
        <v>534</v>
      </c>
      <c r="B707" s="437"/>
      <c r="C707" s="437"/>
      <c r="D707" s="438"/>
      <c r="E707" s="439">
        <f>SUM(E697:E706)</f>
        <v>0</v>
      </c>
      <c r="F707" s="439"/>
      <c r="G707" s="439">
        <f>SUM(G697:G706)</f>
        <v>0</v>
      </c>
      <c r="H707" s="439"/>
      <c r="I707" s="439">
        <f>SUM(I697:I706)</f>
        <v>0</v>
      </c>
      <c r="J707" s="439"/>
    </row>
    <row r="708" spans="1:10" x14ac:dyDescent="0.2">
      <c r="A708" s="440" t="s">
        <v>902</v>
      </c>
      <c r="B708" s="441"/>
      <c r="C708" s="441"/>
      <c r="D708" s="441"/>
      <c r="E708" s="441"/>
      <c r="F708" s="441"/>
      <c r="G708" s="441"/>
      <c r="H708" s="441"/>
      <c r="I708" s="441"/>
      <c r="J708" s="442"/>
    </row>
    <row r="709" spans="1:10" x14ac:dyDescent="0.2">
      <c r="A709" s="416" t="s">
        <v>903</v>
      </c>
      <c r="B709" s="417"/>
      <c r="C709" s="417"/>
      <c r="D709" s="417"/>
      <c r="E709" s="417"/>
      <c r="F709" s="417"/>
      <c r="G709" s="417"/>
      <c r="H709" s="417"/>
      <c r="I709" s="417"/>
      <c r="J709" s="418"/>
    </row>
    <row r="710" spans="1:10" x14ac:dyDescent="0.2">
      <c r="A710" s="416" t="s">
        <v>904</v>
      </c>
      <c r="B710" s="417"/>
      <c r="C710" s="417"/>
      <c r="D710" s="417"/>
      <c r="E710" s="417"/>
      <c r="F710" s="417"/>
      <c r="G710" s="417"/>
      <c r="H710" s="417"/>
      <c r="I710" s="417"/>
      <c r="J710" s="418"/>
    </row>
    <row r="711" spans="1:10" x14ac:dyDescent="0.2">
      <c r="A711" s="419" t="s">
        <v>905</v>
      </c>
      <c r="B711" s="420"/>
      <c r="C711" s="420"/>
      <c r="D711" s="420"/>
      <c r="E711" s="420"/>
      <c r="F711" s="420"/>
      <c r="G711" s="420"/>
      <c r="H711" s="420"/>
      <c r="I711" s="420"/>
      <c r="J711" s="421"/>
    </row>
    <row r="712" spans="1:10" x14ac:dyDescent="0.2">
      <c r="A712" s="422"/>
      <c r="B712" s="423"/>
      <c r="C712" s="423"/>
      <c r="D712" s="423"/>
      <c r="E712" s="423"/>
      <c r="F712" s="423"/>
      <c r="G712" s="423"/>
      <c r="H712" s="423"/>
      <c r="I712" s="423"/>
      <c r="J712" s="424"/>
    </row>
    <row r="713" spans="1:10" x14ac:dyDescent="0.2">
      <c r="A713" s="425"/>
      <c r="B713" s="426"/>
      <c r="C713" s="426"/>
      <c r="D713" s="426"/>
      <c r="E713" s="426"/>
      <c r="F713" s="426"/>
      <c r="G713" s="426"/>
      <c r="H713" s="426"/>
      <c r="I713" s="426"/>
      <c r="J713" s="427"/>
    </row>
    <row r="714" spans="1:10" x14ac:dyDescent="0.2">
      <c r="A714" s="425"/>
      <c r="B714" s="426"/>
      <c r="C714" s="426"/>
      <c r="D714" s="426"/>
      <c r="E714" s="426"/>
      <c r="F714" s="426"/>
      <c r="G714" s="426"/>
      <c r="H714" s="426"/>
      <c r="I714" s="426"/>
      <c r="J714" s="427"/>
    </row>
    <row r="715" spans="1:10" x14ac:dyDescent="0.2">
      <c r="A715" s="425"/>
      <c r="B715" s="426"/>
      <c r="C715" s="426"/>
      <c r="D715" s="426"/>
      <c r="E715" s="426"/>
      <c r="F715" s="426"/>
      <c r="G715" s="426"/>
      <c r="H715" s="426"/>
      <c r="I715" s="426"/>
      <c r="J715" s="427"/>
    </row>
    <row r="716" spans="1:10" x14ac:dyDescent="0.2">
      <c r="A716" s="425"/>
      <c r="B716" s="426"/>
      <c r="C716" s="426"/>
      <c r="D716" s="426"/>
      <c r="E716" s="426"/>
      <c r="F716" s="426"/>
      <c r="G716" s="426"/>
      <c r="H716" s="426"/>
      <c r="I716" s="426"/>
      <c r="J716" s="427"/>
    </row>
    <row r="717" spans="1:10" x14ac:dyDescent="0.2">
      <c r="A717" s="425"/>
      <c r="B717" s="426"/>
      <c r="C717" s="426"/>
      <c r="D717" s="426"/>
      <c r="E717" s="426"/>
      <c r="F717" s="426"/>
      <c r="G717" s="426"/>
      <c r="H717" s="426"/>
      <c r="I717" s="426"/>
      <c r="J717" s="427"/>
    </row>
    <row r="718" spans="1:10" x14ac:dyDescent="0.2">
      <c r="A718" s="425"/>
      <c r="B718" s="426"/>
      <c r="C718" s="426"/>
      <c r="D718" s="426"/>
      <c r="E718" s="426"/>
      <c r="F718" s="426"/>
      <c r="G718" s="426"/>
      <c r="H718" s="426"/>
      <c r="I718" s="426"/>
      <c r="J718" s="427"/>
    </row>
    <row r="719" spans="1:10" x14ac:dyDescent="0.2">
      <c r="A719" s="425"/>
      <c r="B719" s="426"/>
      <c r="C719" s="426"/>
      <c r="D719" s="426"/>
      <c r="E719" s="426"/>
      <c r="F719" s="426"/>
      <c r="G719" s="426"/>
      <c r="H719" s="426"/>
      <c r="I719" s="426"/>
      <c r="J719" s="427"/>
    </row>
    <row r="720" spans="1:10" x14ac:dyDescent="0.2">
      <c r="A720" s="425"/>
      <c r="B720" s="426"/>
      <c r="C720" s="426"/>
      <c r="D720" s="426"/>
      <c r="E720" s="426"/>
      <c r="F720" s="426"/>
      <c r="G720" s="426"/>
      <c r="H720" s="426"/>
      <c r="I720" s="426"/>
      <c r="J720" s="427"/>
    </row>
    <row r="721" spans="1:10" x14ac:dyDescent="0.2">
      <c r="A721" s="425"/>
      <c r="B721" s="426"/>
      <c r="C721" s="426"/>
      <c r="D721" s="426"/>
      <c r="E721" s="426"/>
      <c r="F721" s="426"/>
      <c r="G721" s="426"/>
      <c r="H721" s="426"/>
      <c r="I721" s="426"/>
      <c r="J721" s="427"/>
    </row>
    <row r="722" spans="1:10" x14ac:dyDescent="0.2">
      <c r="A722" s="425"/>
      <c r="B722" s="426"/>
      <c r="C722" s="426"/>
      <c r="D722" s="426"/>
      <c r="E722" s="426"/>
      <c r="F722" s="426"/>
      <c r="G722" s="426"/>
      <c r="H722" s="426"/>
      <c r="I722" s="426"/>
      <c r="J722" s="427"/>
    </row>
    <row r="723" spans="1:10" x14ac:dyDescent="0.2">
      <c r="A723" s="425"/>
      <c r="B723" s="426"/>
      <c r="C723" s="426"/>
      <c r="D723" s="426"/>
      <c r="E723" s="426"/>
      <c r="F723" s="426"/>
      <c r="G723" s="426"/>
      <c r="H723" s="426"/>
      <c r="I723" s="426"/>
      <c r="J723" s="427"/>
    </row>
    <row r="724" spans="1:10" x14ac:dyDescent="0.2">
      <c r="A724" s="425"/>
      <c r="B724" s="426"/>
      <c r="C724" s="426"/>
      <c r="D724" s="426"/>
      <c r="E724" s="426"/>
      <c r="F724" s="426"/>
      <c r="G724" s="426"/>
      <c r="H724" s="426"/>
      <c r="I724" s="426"/>
      <c r="J724" s="427"/>
    </row>
    <row r="725" spans="1:10" x14ac:dyDescent="0.2">
      <c r="A725" s="425"/>
      <c r="B725" s="426"/>
      <c r="C725" s="426"/>
      <c r="D725" s="426"/>
      <c r="E725" s="426"/>
      <c r="F725" s="426"/>
      <c r="G725" s="426"/>
      <c r="H725" s="426"/>
      <c r="I725" s="426"/>
      <c r="J725" s="427"/>
    </row>
    <row r="726" spans="1:10" x14ac:dyDescent="0.2">
      <c r="A726" s="425"/>
      <c r="B726" s="426"/>
      <c r="C726" s="426"/>
      <c r="D726" s="426"/>
      <c r="E726" s="426"/>
      <c r="F726" s="426"/>
      <c r="G726" s="426"/>
      <c r="H726" s="426"/>
      <c r="I726" s="426"/>
      <c r="J726" s="427"/>
    </row>
    <row r="727" spans="1:10" x14ac:dyDescent="0.2">
      <c r="A727" s="425"/>
      <c r="B727" s="426"/>
      <c r="C727" s="426"/>
      <c r="D727" s="426"/>
      <c r="E727" s="426"/>
      <c r="F727" s="426"/>
      <c r="G727" s="426"/>
      <c r="H727" s="426"/>
      <c r="I727" s="426"/>
      <c r="J727" s="427"/>
    </row>
    <row r="728" spans="1:10" x14ac:dyDescent="0.2">
      <c r="A728" s="425"/>
      <c r="B728" s="426"/>
      <c r="C728" s="426"/>
      <c r="D728" s="426"/>
      <c r="E728" s="426"/>
      <c r="F728" s="426"/>
      <c r="G728" s="426"/>
      <c r="H728" s="426"/>
      <c r="I728" s="426"/>
      <c r="J728" s="427"/>
    </row>
    <row r="729" spans="1:10" x14ac:dyDescent="0.2">
      <c r="A729" s="425"/>
      <c r="B729" s="426"/>
      <c r="C729" s="426"/>
      <c r="D729" s="426"/>
      <c r="E729" s="426"/>
      <c r="F729" s="426"/>
      <c r="G729" s="426"/>
      <c r="H729" s="426"/>
      <c r="I729" s="426"/>
      <c r="J729" s="427"/>
    </row>
    <row r="730" spans="1:10" x14ac:dyDescent="0.2">
      <c r="A730" s="425"/>
      <c r="B730" s="426"/>
      <c r="C730" s="426"/>
      <c r="D730" s="426"/>
      <c r="E730" s="426"/>
      <c r="F730" s="426"/>
      <c r="G730" s="426"/>
      <c r="H730" s="426"/>
      <c r="I730" s="426"/>
      <c r="J730" s="427"/>
    </row>
    <row r="731" spans="1:10" x14ac:dyDescent="0.2">
      <c r="A731" s="425"/>
      <c r="B731" s="426"/>
      <c r="C731" s="426"/>
      <c r="D731" s="426"/>
      <c r="E731" s="426"/>
      <c r="F731" s="426"/>
      <c r="G731" s="426"/>
      <c r="H731" s="426"/>
      <c r="I731" s="426"/>
      <c r="J731" s="427"/>
    </row>
    <row r="732" spans="1:10" x14ac:dyDescent="0.2">
      <c r="A732" s="425"/>
      <c r="B732" s="426"/>
      <c r="C732" s="426"/>
      <c r="D732" s="426"/>
      <c r="E732" s="426"/>
      <c r="F732" s="426"/>
      <c r="G732" s="426"/>
      <c r="H732" s="426"/>
      <c r="I732" s="426"/>
      <c r="J732" s="427"/>
    </row>
    <row r="733" spans="1:10" x14ac:dyDescent="0.2">
      <c r="A733" s="425"/>
      <c r="B733" s="426"/>
      <c r="C733" s="426"/>
      <c r="D733" s="426"/>
      <c r="E733" s="426"/>
      <c r="F733" s="426"/>
      <c r="G733" s="426"/>
      <c r="H733" s="426"/>
      <c r="I733" s="426"/>
      <c r="J733" s="427"/>
    </row>
    <row r="734" spans="1:10" x14ac:dyDescent="0.2">
      <c r="A734" s="425"/>
      <c r="B734" s="426"/>
      <c r="C734" s="426"/>
      <c r="D734" s="426"/>
      <c r="E734" s="426"/>
      <c r="F734" s="426"/>
      <c r="G734" s="426"/>
      <c r="H734" s="426"/>
      <c r="I734" s="426"/>
      <c r="J734" s="427"/>
    </row>
    <row r="735" spans="1:10" x14ac:dyDescent="0.2">
      <c r="A735" s="425"/>
      <c r="B735" s="426"/>
      <c r="C735" s="426"/>
      <c r="D735" s="426"/>
      <c r="E735" s="426"/>
      <c r="F735" s="426"/>
      <c r="G735" s="426"/>
      <c r="H735" s="426"/>
      <c r="I735" s="426"/>
      <c r="J735" s="427"/>
    </row>
    <row r="736" spans="1:10" x14ac:dyDescent="0.2">
      <c r="A736" s="425"/>
      <c r="B736" s="426"/>
      <c r="C736" s="426"/>
      <c r="D736" s="426"/>
      <c r="E736" s="426"/>
      <c r="F736" s="426"/>
      <c r="G736" s="426"/>
      <c r="H736" s="426"/>
      <c r="I736" s="426"/>
      <c r="J736" s="427"/>
    </row>
    <row r="737" spans="1:10" x14ac:dyDescent="0.2">
      <c r="A737" s="425"/>
      <c r="B737" s="426"/>
      <c r="C737" s="426"/>
      <c r="D737" s="426"/>
      <c r="E737" s="426"/>
      <c r="F737" s="426"/>
      <c r="G737" s="426"/>
      <c r="H737" s="426"/>
      <c r="I737" s="426"/>
      <c r="J737" s="427"/>
    </row>
    <row r="738" spans="1:10" x14ac:dyDescent="0.2">
      <c r="A738" s="425"/>
      <c r="B738" s="426"/>
      <c r="C738" s="426"/>
      <c r="D738" s="426"/>
      <c r="E738" s="426"/>
      <c r="F738" s="426"/>
      <c r="G738" s="426"/>
      <c r="H738" s="426"/>
      <c r="I738" s="426"/>
      <c r="J738" s="427"/>
    </row>
    <row r="739" spans="1:10" x14ac:dyDescent="0.2">
      <c r="A739" s="425"/>
      <c r="B739" s="426"/>
      <c r="C739" s="426"/>
      <c r="D739" s="426"/>
      <c r="E739" s="426"/>
      <c r="F739" s="426"/>
      <c r="G739" s="426"/>
      <c r="H739" s="426"/>
      <c r="I739" s="426"/>
      <c r="J739" s="427"/>
    </row>
    <row r="740" spans="1:10" x14ac:dyDescent="0.2">
      <c r="A740" s="425"/>
      <c r="B740" s="426"/>
      <c r="C740" s="426"/>
      <c r="D740" s="426"/>
      <c r="E740" s="426"/>
      <c r="F740" s="426"/>
      <c r="G740" s="426"/>
      <c r="H740" s="426"/>
      <c r="I740" s="426"/>
      <c r="J740" s="427"/>
    </row>
    <row r="741" spans="1:10" x14ac:dyDescent="0.2">
      <c r="A741" s="425"/>
      <c r="B741" s="426"/>
      <c r="C741" s="426"/>
      <c r="D741" s="426"/>
      <c r="E741" s="426"/>
      <c r="F741" s="426"/>
      <c r="G741" s="426"/>
      <c r="H741" s="426"/>
      <c r="I741" s="426"/>
      <c r="J741" s="427"/>
    </row>
    <row r="742" spans="1:10" x14ac:dyDescent="0.2">
      <c r="A742" s="425"/>
      <c r="B742" s="426"/>
      <c r="C742" s="426"/>
      <c r="D742" s="426"/>
      <c r="E742" s="426"/>
      <c r="F742" s="426"/>
      <c r="G742" s="426"/>
      <c r="H742" s="426"/>
      <c r="I742" s="426"/>
      <c r="J742" s="427"/>
    </row>
    <row r="743" spans="1:10" x14ac:dyDescent="0.2">
      <c r="A743" s="425"/>
      <c r="B743" s="426"/>
      <c r="C743" s="426"/>
      <c r="D743" s="426"/>
      <c r="E743" s="426"/>
      <c r="F743" s="426"/>
      <c r="G743" s="426"/>
      <c r="H743" s="426"/>
      <c r="I743" s="426"/>
      <c r="J743" s="427"/>
    </row>
    <row r="744" spans="1:10" x14ac:dyDescent="0.2">
      <c r="A744" s="425"/>
      <c r="B744" s="426"/>
      <c r="C744" s="426"/>
      <c r="D744" s="426"/>
      <c r="E744" s="426"/>
      <c r="F744" s="426"/>
      <c r="G744" s="426"/>
      <c r="H744" s="426"/>
      <c r="I744" s="426"/>
      <c r="J744" s="427"/>
    </row>
    <row r="745" spans="1:10" x14ac:dyDescent="0.2">
      <c r="A745" s="425"/>
      <c r="B745" s="426"/>
      <c r="C745" s="426"/>
      <c r="D745" s="426"/>
      <c r="E745" s="426"/>
      <c r="F745" s="426"/>
      <c r="G745" s="426"/>
      <c r="H745" s="426"/>
      <c r="I745" s="426"/>
      <c r="J745" s="427"/>
    </row>
    <row r="746" spans="1:10" x14ac:dyDescent="0.2">
      <c r="A746" s="428"/>
      <c r="B746" s="429"/>
      <c r="C746" s="429"/>
      <c r="D746" s="429"/>
      <c r="E746" s="429"/>
      <c r="F746" s="429"/>
      <c r="G746" s="429"/>
      <c r="H746" s="429"/>
      <c r="I746" s="429"/>
      <c r="J746" s="430"/>
    </row>
    <row r="748" spans="1:10" ht="15.75" x14ac:dyDescent="0.25">
      <c r="A748" s="299" t="s">
        <v>888</v>
      </c>
      <c r="B748" s="300"/>
      <c r="C748" s="300"/>
      <c r="D748" s="300"/>
      <c r="E748" s="300"/>
      <c r="F748" s="300"/>
      <c r="G748" s="300"/>
      <c r="H748" s="414">
        <f>'CONTACT INFORMATION'!$A$24</f>
        <v>0</v>
      </c>
      <c r="I748" s="414"/>
      <c r="J748" s="415"/>
    </row>
    <row r="749" spans="1:10" ht="8.1" customHeight="1" x14ac:dyDescent="0.2">
      <c r="A749" s="181"/>
      <c r="B749" s="181"/>
      <c r="C749" s="181"/>
      <c r="D749" s="181"/>
      <c r="E749" s="181"/>
      <c r="F749" s="181"/>
      <c r="G749" s="181"/>
      <c r="H749" s="181"/>
      <c r="I749" s="181"/>
      <c r="J749" s="181"/>
    </row>
    <row r="750" spans="1:10" ht="15" x14ac:dyDescent="0.25">
      <c r="A750" s="454" t="s">
        <v>907</v>
      </c>
      <c r="B750" s="455"/>
      <c r="C750" s="455"/>
      <c r="D750" s="455"/>
      <c r="E750" s="455"/>
      <c r="F750" s="455"/>
      <c r="G750" s="455"/>
      <c r="H750" s="455"/>
      <c r="I750" s="455"/>
      <c r="J750" s="456"/>
    </row>
    <row r="751" spans="1:10" x14ac:dyDescent="0.2">
      <c r="A751" s="457" t="s">
        <v>895</v>
      </c>
      <c r="B751" s="458"/>
      <c r="C751" s="458"/>
      <c r="D751" s="459"/>
      <c r="E751" s="460"/>
      <c r="F751" s="461"/>
      <c r="G751" s="461"/>
      <c r="H751" s="461"/>
      <c r="I751" s="461"/>
      <c r="J751" s="462"/>
    </row>
    <row r="752" spans="1:10" x14ac:dyDescent="0.2">
      <c r="A752" s="466" t="s">
        <v>894</v>
      </c>
      <c r="B752" s="467"/>
      <c r="C752" s="467"/>
      <c r="D752" s="468"/>
      <c r="E752" s="463"/>
      <c r="F752" s="464"/>
      <c r="G752" s="464"/>
      <c r="H752" s="464"/>
      <c r="I752" s="464"/>
      <c r="J752" s="465"/>
    </row>
    <row r="753" spans="1:10" x14ac:dyDescent="0.2">
      <c r="A753" s="469" t="s">
        <v>808</v>
      </c>
      <c r="B753" s="470"/>
      <c r="C753" s="470"/>
      <c r="D753" s="471"/>
      <c r="E753" s="472"/>
      <c r="F753" s="473"/>
      <c r="G753" s="473"/>
      <c r="H753" s="473"/>
      <c r="I753" s="473"/>
      <c r="J753" s="474"/>
    </row>
    <row r="754" spans="1:10" x14ac:dyDescent="0.2">
      <c r="A754" s="168"/>
      <c r="B754" s="196"/>
      <c r="C754" s="196"/>
      <c r="D754" s="196"/>
      <c r="E754" s="475" t="s">
        <v>535</v>
      </c>
      <c r="F754" s="476"/>
      <c r="G754" s="475" t="s">
        <v>533</v>
      </c>
      <c r="H754" s="476"/>
      <c r="I754" s="477" t="s">
        <v>889</v>
      </c>
      <c r="J754" s="478"/>
    </row>
    <row r="755" spans="1:10" x14ac:dyDescent="0.2">
      <c r="A755" s="443" t="s">
        <v>527</v>
      </c>
      <c r="B755" s="444"/>
      <c r="C755" s="444"/>
      <c r="D755" s="445"/>
      <c r="E755" s="452"/>
      <c r="F755" s="452"/>
      <c r="G755" s="452"/>
      <c r="H755" s="452"/>
      <c r="I755" s="453"/>
      <c r="J755" s="453"/>
    </row>
    <row r="756" spans="1:10" x14ac:dyDescent="0.2">
      <c r="A756" s="448" t="s">
        <v>528</v>
      </c>
      <c r="B756" s="449"/>
      <c r="C756" s="449"/>
      <c r="D756" s="450"/>
      <c r="E756" s="434"/>
      <c r="F756" s="434"/>
      <c r="G756" s="435"/>
      <c r="H756" s="435"/>
      <c r="I756" s="451"/>
      <c r="J756" s="451"/>
    </row>
    <row r="757" spans="1:10" x14ac:dyDescent="0.2">
      <c r="A757" s="443" t="s">
        <v>529</v>
      </c>
      <c r="B757" s="444"/>
      <c r="C757" s="444"/>
      <c r="D757" s="445"/>
      <c r="E757" s="452"/>
      <c r="F757" s="452"/>
      <c r="G757" s="452"/>
      <c r="H757" s="452"/>
      <c r="I757" s="453"/>
      <c r="J757" s="453"/>
    </row>
    <row r="758" spans="1:10" x14ac:dyDescent="0.2">
      <c r="A758" s="448" t="s">
        <v>530</v>
      </c>
      <c r="B758" s="449"/>
      <c r="C758" s="449"/>
      <c r="D758" s="450"/>
      <c r="E758" s="434"/>
      <c r="F758" s="434"/>
      <c r="G758" s="435"/>
      <c r="H758" s="435"/>
      <c r="I758" s="451"/>
      <c r="J758" s="451"/>
    </row>
    <row r="759" spans="1:10" x14ac:dyDescent="0.2">
      <c r="A759" s="443" t="s">
        <v>531</v>
      </c>
      <c r="B759" s="444"/>
      <c r="C759" s="444"/>
      <c r="D759" s="445"/>
      <c r="E759" s="452"/>
      <c r="F759" s="452"/>
      <c r="G759" s="452"/>
      <c r="H759" s="452"/>
      <c r="I759" s="453"/>
      <c r="J759" s="453"/>
    </row>
    <row r="760" spans="1:10" x14ac:dyDescent="0.2">
      <c r="A760" s="448" t="s">
        <v>532</v>
      </c>
      <c r="B760" s="449"/>
      <c r="C760" s="449"/>
      <c r="D760" s="450"/>
      <c r="E760" s="434"/>
      <c r="F760" s="434"/>
      <c r="G760" s="435"/>
      <c r="H760" s="435"/>
      <c r="I760" s="451"/>
      <c r="J760" s="451"/>
    </row>
    <row r="761" spans="1:10" x14ac:dyDescent="0.2">
      <c r="A761" s="443" t="s">
        <v>537</v>
      </c>
      <c r="B761" s="444"/>
      <c r="C761" s="444"/>
      <c r="D761" s="445"/>
      <c r="E761" s="446"/>
      <c r="F761" s="446"/>
      <c r="G761" s="446"/>
      <c r="H761" s="446"/>
      <c r="I761" s="447"/>
      <c r="J761" s="447"/>
    </row>
    <row r="762" spans="1:10" x14ac:dyDescent="0.2">
      <c r="A762" s="431"/>
      <c r="B762" s="432"/>
      <c r="C762" s="432"/>
      <c r="D762" s="433"/>
      <c r="E762" s="434"/>
      <c r="F762" s="434"/>
      <c r="G762" s="435"/>
      <c r="H762" s="435"/>
      <c r="I762" s="435"/>
      <c r="J762" s="435"/>
    </row>
    <row r="763" spans="1:10" x14ac:dyDescent="0.2">
      <c r="A763" s="431"/>
      <c r="B763" s="432"/>
      <c r="C763" s="432"/>
      <c r="D763" s="433"/>
      <c r="E763" s="434"/>
      <c r="F763" s="434"/>
      <c r="G763" s="435"/>
      <c r="H763" s="435"/>
      <c r="I763" s="435"/>
      <c r="J763" s="435"/>
    </row>
    <row r="764" spans="1:10" x14ac:dyDescent="0.2">
      <c r="A764" s="431"/>
      <c r="B764" s="432"/>
      <c r="C764" s="432"/>
      <c r="D764" s="433"/>
      <c r="E764" s="434"/>
      <c r="F764" s="434"/>
      <c r="G764" s="435"/>
      <c r="H764" s="435"/>
      <c r="I764" s="435"/>
      <c r="J764" s="435"/>
    </row>
    <row r="765" spans="1:10" x14ac:dyDescent="0.2">
      <c r="A765" s="436" t="s">
        <v>534</v>
      </c>
      <c r="B765" s="437"/>
      <c r="C765" s="437"/>
      <c r="D765" s="438"/>
      <c r="E765" s="439">
        <f>SUM(E755:E764)</f>
        <v>0</v>
      </c>
      <c r="F765" s="439"/>
      <c r="G765" s="439">
        <f>SUM(G755:G764)</f>
        <v>0</v>
      </c>
      <c r="H765" s="439"/>
      <c r="I765" s="439">
        <f>SUM(I755:I764)</f>
        <v>0</v>
      </c>
      <c r="J765" s="439"/>
    </row>
    <row r="766" spans="1:10" x14ac:dyDescent="0.2">
      <c r="A766" s="440" t="s">
        <v>902</v>
      </c>
      <c r="B766" s="441"/>
      <c r="C766" s="441"/>
      <c r="D766" s="441"/>
      <c r="E766" s="441"/>
      <c r="F766" s="441"/>
      <c r="G766" s="441"/>
      <c r="H766" s="441"/>
      <c r="I766" s="441"/>
      <c r="J766" s="442"/>
    </row>
    <row r="767" spans="1:10" x14ac:dyDescent="0.2">
      <c r="A767" s="416" t="s">
        <v>903</v>
      </c>
      <c r="B767" s="417"/>
      <c r="C767" s="417"/>
      <c r="D767" s="417"/>
      <c r="E767" s="417"/>
      <c r="F767" s="417"/>
      <c r="G767" s="417"/>
      <c r="H767" s="417"/>
      <c r="I767" s="417"/>
      <c r="J767" s="418"/>
    </row>
    <row r="768" spans="1:10" x14ac:dyDescent="0.2">
      <c r="A768" s="416" t="s">
        <v>904</v>
      </c>
      <c r="B768" s="417"/>
      <c r="C768" s="417"/>
      <c r="D768" s="417"/>
      <c r="E768" s="417"/>
      <c r="F768" s="417"/>
      <c r="G768" s="417"/>
      <c r="H768" s="417"/>
      <c r="I768" s="417"/>
      <c r="J768" s="418"/>
    </row>
    <row r="769" spans="1:10" x14ac:dyDescent="0.2">
      <c r="A769" s="419" t="s">
        <v>905</v>
      </c>
      <c r="B769" s="420"/>
      <c r="C769" s="420"/>
      <c r="D769" s="420"/>
      <c r="E769" s="420"/>
      <c r="F769" s="420"/>
      <c r="G769" s="420"/>
      <c r="H769" s="420"/>
      <c r="I769" s="420"/>
      <c r="J769" s="421"/>
    </row>
    <row r="770" spans="1:10" x14ac:dyDescent="0.2">
      <c r="A770" s="422"/>
      <c r="B770" s="423"/>
      <c r="C770" s="423"/>
      <c r="D770" s="423"/>
      <c r="E770" s="423"/>
      <c r="F770" s="423"/>
      <c r="G770" s="423"/>
      <c r="H770" s="423"/>
      <c r="I770" s="423"/>
      <c r="J770" s="424"/>
    </row>
    <row r="771" spans="1:10" x14ac:dyDescent="0.2">
      <c r="A771" s="425"/>
      <c r="B771" s="426"/>
      <c r="C771" s="426"/>
      <c r="D771" s="426"/>
      <c r="E771" s="426"/>
      <c r="F771" s="426"/>
      <c r="G771" s="426"/>
      <c r="H771" s="426"/>
      <c r="I771" s="426"/>
      <c r="J771" s="427"/>
    </row>
    <row r="772" spans="1:10" x14ac:dyDescent="0.2">
      <c r="A772" s="425"/>
      <c r="B772" s="426"/>
      <c r="C772" s="426"/>
      <c r="D772" s="426"/>
      <c r="E772" s="426"/>
      <c r="F772" s="426"/>
      <c r="G772" s="426"/>
      <c r="H772" s="426"/>
      <c r="I772" s="426"/>
      <c r="J772" s="427"/>
    </row>
    <row r="773" spans="1:10" x14ac:dyDescent="0.2">
      <c r="A773" s="425"/>
      <c r="B773" s="426"/>
      <c r="C773" s="426"/>
      <c r="D773" s="426"/>
      <c r="E773" s="426"/>
      <c r="F773" s="426"/>
      <c r="G773" s="426"/>
      <c r="H773" s="426"/>
      <c r="I773" s="426"/>
      <c r="J773" s="427"/>
    </row>
    <row r="774" spans="1:10" x14ac:dyDescent="0.2">
      <c r="A774" s="425"/>
      <c r="B774" s="426"/>
      <c r="C774" s="426"/>
      <c r="D774" s="426"/>
      <c r="E774" s="426"/>
      <c r="F774" s="426"/>
      <c r="G774" s="426"/>
      <c r="H774" s="426"/>
      <c r="I774" s="426"/>
      <c r="J774" s="427"/>
    </row>
    <row r="775" spans="1:10" x14ac:dyDescent="0.2">
      <c r="A775" s="425"/>
      <c r="B775" s="426"/>
      <c r="C775" s="426"/>
      <c r="D775" s="426"/>
      <c r="E775" s="426"/>
      <c r="F775" s="426"/>
      <c r="G775" s="426"/>
      <c r="H775" s="426"/>
      <c r="I775" s="426"/>
      <c r="J775" s="427"/>
    </row>
    <row r="776" spans="1:10" x14ac:dyDescent="0.2">
      <c r="A776" s="425"/>
      <c r="B776" s="426"/>
      <c r="C776" s="426"/>
      <c r="D776" s="426"/>
      <c r="E776" s="426"/>
      <c r="F776" s="426"/>
      <c r="G776" s="426"/>
      <c r="H776" s="426"/>
      <c r="I776" s="426"/>
      <c r="J776" s="427"/>
    </row>
    <row r="777" spans="1:10" x14ac:dyDescent="0.2">
      <c r="A777" s="425"/>
      <c r="B777" s="426"/>
      <c r="C777" s="426"/>
      <c r="D777" s="426"/>
      <c r="E777" s="426"/>
      <c r="F777" s="426"/>
      <c r="G777" s="426"/>
      <c r="H777" s="426"/>
      <c r="I777" s="426"/>
      <c r="J777" s="427"/>
    </row>
    <row r="778" spans="1:10" x14ac:dyDescent="0.2">
      <c r="A778" s="425"/>
      <c r="B778" s="426"/>
      <c r="C778" s="426"/>
      <c r="D778" s="426"/>
      <c r="E778" s="426"/>
      <c r="F778" s="426"/>
      <c r="G778" s="426"/>
      <c r="H778" s="426"/>
      <c r="I778" s="426"/>
      <c r="J778" s="427"/>
    </row>
    <row r="779" spans="1:10" x14ac:dyDescent="0.2">
      <c r="A779" s="425"/>
      <c r="B779" s="426"/>
      <c r="C779" s="426"/>
      <c r="D779" s="426"/>
      <c r="E779" s="426"/>
      <c r="F779" s="426"/>
      <c r="G779" s="426"/>
      <c r="H779" s="426"/>
      <c r="I779" s="426"/>
      <c r="J779" s="427"/>
    </row>
    <row r="780" spans="1:10" x14ac:dyDescent="0.2">
      <c r="A780" s="425"/>
      <c r="B780" s="426"/>
      <c r="C780" s="426"/>
      <c r="D780" s="426"/>
      <c r="E780" s="426"/>
      <c r="F780" s="426"/>
      <c r="G780" s="426"/>
      <c r="H780" s="426"/>
      <c r="I780" s="426"/>
      <c r="J780" s="427"/>
    </row>
    <row r="781" spans="1:10" x14ac:dyDescent="0.2">
      <c r="A781" s="425"/>
      <c r="B781" s="426"/>
      <c r="C781" s="426"/>
      <c r="D781" s="426"/>
      <c r="E781" s="426"/>
      <c r="F781" s="426"/>
      <c r="G781" s="426"/>
      <c r="H781" s="426"/>
      <c r="I781" s="426"/>
      <c r="J781" s="427"/>
    </row>
    <row r="782" spans="1:10" x14ac:dyDescent="0.2">
      <c r="A782" s="425"/>
      <c r="B782" s="426"/>
      <c r="C782" s="426"/>
      <c r="D782" s="426"/>
      <c r="E782" s="426"/>
      <c r="F782" s="426"/>
      <c r="G782" s="426"/>
      <c r="H782" s="426"/>
      <c r="I782" s="426"/>
      <c r="J782" s="427"/>
    </row>
    <row r="783" spans="1:10" x14ac:dyDescent="0.2">
      <c r="A783" s="425"/>
      <c r="B783" s="426"/>
      <c r="C783" s="426"/>
      <c r="D783" s="426"/>
      <c r="E783" s="426"/>
      <c r="F783" s="426"/>
      <c r="G783" s="426"/>
      <c r="H783" s="426"/>
      <c r="I783" s="426"/>
      <c r="J783" s="427"/>
    </row>
    <row r="784" spans="1:10" x14ac:dyDescent="0.2">
      <c r="A784" s="425"/>
      <c r="B784" s="426"/>
      <c r="C784" s="426"/>
      <c r="D784" s="426"/>
      <c r="E784" s="426"/>
      <c r="F784" s="426"/>
      <c r="G784" s="426"/>
      <c r="H784" s="426"/>
      <c r="I784" s="426"/>
      <c r="J784" s="427"/>
    </row>
    <row r="785" spans="1:10" x14ac:dyDescent="0.2">
      <c r="A785" s="425"/>
      <c r="B785" s="426"/>
      <c r="C785" s="426"/>
      <c r="D785" s="426"/>
      <c r="E785" s="426"/>
      <c r="F785" s="426"/>
      <c r="G785" s="426"/>
      <c r="H785" s="426"/>
      <c r="I785" s="426"/>
      <c r="J785" s="427"/>
    </row>
    <row r="786" spans="1:10" x14ac:dyDescent="0.2">
      <c r="A786" s="425"/>
      <c r="B786" s="426"/>
      <c r="C786" s="426"/>
      <c r="D786" s="426"/>
      <c r="E786" s="426"/>
      <c r="F786" s="426"/>
      <c r="G786" s="426"/>
      <c r="H786" s="426"/>
      <c r="I786" s="426"/>
      <c r="J786" s="427"/>
    </row>
    <row r="787" spans="1:10" x14ac:dyDescent="0.2">
      <c r="A787" s="425"/>
      <c r="B787" s="426"/>
      <c r="C787" s="426"/>
      <c r="D787" s="426"/>
      <c r="E787" s="426"/>
      <c r="F787" s="426"/>
      <c r="G787" s="426"/>
      <c r="H787" s="426"/>
      <c r="I787" s="426"/>
      <c r="J787" s="427"/>
    </row>
    <row r="788" spans="1:10" x14ac:dyDescent="0.2">
      <c r="A788" s="425"/>
      <c r="B788" s="426"/>
      <c r="C788" s="426"/>
      <c r="D788" s="426"/>
      <c r="E788" s="426"/>
      <c r="F788" s="426"/>
      <c r="G788" s="426"/>
      <c r="H788" s="426"/>
      <c r="I788" s="426"/>
      <c r="J788" s="427"/>
    </row>
    <row r="789" spans="1:10" x14ac:dyDescent="0.2">
      <c r="A789" s="425"/>
      <c r="B789" s="426"/>
      <c r="C789" s="426"/>
      <c r="D789" s="426"/>
      <c r="E789" s="426"/>
      <c r="F789" s="426"/>
      <c r="G789" s="426"/>
      <c r="H789" s="426"/>
      <c r="I789" s="426"/>
      <c r="J789" s="427"/>
    </row>
    <row r="790" spans="1:10" x14ac:dyDescent="0.2">
      <c r="A790" s="425"/>
      <c r="B790" s="426"/>
      <c r="C790" s="426"/>
      <c r="D790" s="426"/>
      <c r="E790" s="426"/>
      <c r="F790" s="426"/>
      <c r="G790" s="426"/>
      <c r="H790" s="426"/>
      <c r="I790" s="426"/>
      <c r="J790" s="427"/>
    </row>
    <row r="791" spans="1:10" x14ac:dyDescent="0.2">
      <c r="A791" s="425"/>
      <c r="B791" s="426"/>
      <c r="C791" s="426"/>
      <c r="D791" s="426"/>
      <c r="E791" s="426"/>
      <c r="F791" s="426"/>
      <c r="G791" s="426"/>
      <c r="H791" s="426"/>
      <c r="I791" s="426"/>
      <c r="J791" s="427"/>
    </row>
    <row r="792" spans="1:10" x14ac:dyDescent="0.2">
      <c r="A792" s="425"/>
      <c r="B792" s="426"/>
      <c r="C792" s="426"/>
      <c r="D792" s="426"/>
      <c r="E792" s="426"/>
      <c r="F792" s="426"/>
      <c r="G792" s="426"/>
      <c r="H792" s="426"/>
      <c r="I792" s="426"/>
      <c r="J792" s="427"/>
    </row>
    <row r="793" spans="1:10" x14ac:dyDescent="0.2">
      <c r="A793" s="425"/>
      <c r="B793" s="426"/>
      <c r="C793" s="426"/>
      <c r="D793" s="426"/>
      <c r="E793" s="426"/>
      <c r="F793" s="426"/>
      <c r="G793" s="426"/>
      <c r="H793" s="426"/>
      <c r="I793" s="426"/>
      <c r="J793" s="427"/>
    </row>
    <row r="794" spans="1:10" x14ac:dyDescent="0.2">
      <c r="A794" s="425"/>
      <c r="B794" s="426"/>
      <c r="C794" s="426"/>
      <c r="D794" s="426"/>
      <c r="E794" s="426"/>
      <c r="F794" s="426"/>
      <c r="G794" s="426"/>
      <c r="H794" s="426"/>
      <c r="I794" s="426"/>
      <c r="J794" s="427"/>
    </row>
    <row r="795" spans="1:10" x14ac:dyDescent="0.2">
      <c r="A795" s="425"/>
      <c r="B795" s="426"/>
      <c r="C795" s="426"/>
      <c r="D795" s="426"/>
      <c r="E795" s="426"/>
      <c r="F795" s="426"/>
      <c r="G795" s="426"/>
      <c r="H795" s="426"/>
      <c r="I795" s="426"/>
      <c r="J795" s="427"/>
    </row>
    <row r="796" spans="1:10" x14ac:dyDescent="0.2">
      <c r="A796" s="425"/>
      <c r="B796" s="426"/>
      <c r="C796" s="426"/>
      <c r="D796" s="426"/>
      <c r="E796" s="426"/>
      <c r="F796" s="426"/>
      <c r="G796" s="426"/>
      <c r="H796" s="426"/>
      <c r="I796" s="426"/>
      <c r="J796" s="427"/>
    </row>
    <row r="797" spans="1:10" x14ac:dyDescent="0.2">
      <c r="A797" s="425"/>
      <c r="B797" s="426"/>
      <c r="C797" s="426"/>
      <c r="D797" s="426"/>
      <c r="E797" s="426"/>
      <c r="F797" s="426"/>
      <c r="G797" s="426"/>
      <c r="H797" s="426"/>
      <c r="I797" s="426"/>
      <c r="J797" s="427"/>
    </row>
    <row r="798" spans="1:10" x14ac:dyDescent="0.2">
      <c r="A798" s="425"/>
      <c r="B798" s="426"/>
      <c r="C798" s="426"/>
      <c r="D798" s="426"/>
      <c r="E798" s="426"/>
      <c r="F798" s="426"/>
      <c r="G798" s="426"/>
      <c r="H798" s="426"/>
      <c r="I798" s="426"/>
      <c r="J798" s="427"/>
    </row>
    <row r="799" spans="1:10" x14ac:dyDescent="0.2">
      <c r="A799" s="425"/>
      <c r="B799" s="426"/>
      <c r="C799" s="426"/>
      <c r="D799" s="426"/>
      <c r="E799" s="426"/>
      <c r="F799" s="426"/>
      <c r="G799" s="426"/>
      <c r="H799" s="426"/>
      <c r="I799" s="426"/>
      <c r="J799" s="427"/>
    </row>
    <row r="800" spans="1:10" x14ac:dyDescent="0.2">
      <c r="A800" s="425"/>
      <c r="B800" s="426"/>
      <c r="C800" s="426"/>
      <c r="D800" s="426"/>
      <c r="E800" s="426"/>
      <c r="F800" s="426"/>
      <c r="G800" s="426"/>
      <c r="H800" s="426"/>
      <c r="I800" s="426"/>
      <c r="J800" s="427"/>
    </row>
    <row r="801" spans="1:10" x14ac:dyDescent="0.2">
      <c r="A801" s="425"/>
      <c r="B801" s="426"/>
      <c r="C801" s="426"/>
      <c r="D801" s="426"/>
      <c r="E801" s="426"/>
      <c r="F801" s="426"/>
      <c r="G801" s="426"/>
      <c r="H801" s="426"/>
      <c r="I801" s="426"/>
      <c r="J801" s="427"/>
    </row>
    <row r="802" spans="1:10" x14ac:dyDescent="0.2">
      <c r="A802" s="425"/>
      <c r="B802" s="426"/>
      <c r="C802" s="426"/>
      <c r="D802" s="426"/>
      <c r="E802" s="426"/>
      <c r="F802" s="426"/>
      <c r="G802" s="426"/>
      <c r="H802" s="426"/>
      <c r="I802" s="426"/>
      <c r="J802" s="427"/>
    </row>
    <row r="803" spans="1:10" x14ac:dyDescent="0.2">
      <c r="A803" s="425"/>
      <c r="B803" s="426"/>
      <c r="C803" s="426"/>
      <c r="D803" s="426"/>
      <c r="E803" s="426"/>
      <c r="F803" s="426"/>
      <c r="G803" s="426"/>
      <c r="H803" s="426"/>
      <c r="I803" s="426"/>
      <c r="J803" s="427"/>
    </row>
    <row r="804" spans="1:10" x14ac:dyDescent="0.2">
      <c r="A804" s="428"/>
      <c r="B804" s="429"/>
      <c r="C804" s="429"/>
      <c r="D804" s="429"/>
      <c r="E804" s="429"/>
      <c r="F804" s="429"/>
      <c r="G804" s="429"/>
      <c r="H804" s="429"/>
      <c r="I804" s="429"/>
      <c r="J804" s="430"/>
    </row>
    <row r="806" spans="1:10" ht="15.75" x14ac:dyDescent="0.25">
      <c r="A806" s="299" t="s">
        <v>888</v>
      </c>
      <c r="B806" s="300"/>
      <c r="C806" s="300"/>
      <c r="D806" s="300"/>
      <c r="E806" s="300"/>
      <c r="F806" s="300"/>
      <c r="G806" s="300"/>
      <c r="H806" s="414">
        <f>'CONTACT INFORMATION'!$A$24</f>
        <v>0</v>
      </c>
      <c r="I806" s="414"/>
      <c r="J806" s="415"/>
    </row>
    <row r="807" spans="1:10" ht="8.1" customHeight="1" x14ac:dyDescent="0.2">
      <c r="A807" s="181"/>
      <c r="B807" s="181"/>
      <c r="C807" s="181"/>
      <c r="D807" s="181"/>
      <c r="E807" s="181"/>
      <c r="F807" s="181"/>
      <c r="G807" s="181"/>
      <c r="H807" s="181"/>
      <c r="I807" s="181"/>
      <c r="J807" s="181"/>
    </row>
    <row r="808" spans="1:10" ht="15" x14ac:dyDescent="0.25">
      <c r="A808" s="454" t="s">
        <v>908</v>
      </c>
      <c r="B808" s="455"/>
      <c r="C808" s="455"/>
      <c r="D808" s="455"/>
      <c r="E808" s="455"/>
      <c r="F808" s="455"/>
      <c r="G808" s="455"/>
      <c r="H808" s="455"/>
      <c r="I808" s="455"/>
      <c r="J808" s="456"/>
    </row>
    <row r="809" spans="1:10" x14ac:dyDescent="0.2">
      <c r="A809" s="457" t="s">
        <v>895</v>
      </c>
      <c r="B809" s="458"/>
      <c r="C809" s="458"/>
      <c r="D809" s="459"/>
      <c r="E809" s="460"/>
      <c r="F809" s="461"/>
      <c r="G809" s="461"/>
      <c r="H809" s="461"/>
      <c r="I809" s="461"/>
      <c r="J809" s="462"/>
    </row>
    <row r="810" spans="1:10" x14ac:dyDescent="0.2">
      <c r="A810" s="466" t="s">
        <v>894</v>
      </c>
      <c r="B810" s="467"/>
      <c r="C810" s="467"/>
      <c r="D810" s="468"/>
      <c r="E810" s="463"/>
      <c r="F810" s="464"/>
      <c r="G810" s="464"/>
      <c r="H810" s="464"/>
      <c r="I810" s="464"/>
      <c r="J810" s="465"/>
    </row>
    <row r="811" spans="1:10" x14ac:dyDescent="0.2">
      <c r="A811" s="469" t="s">
        <v>808</v>
      </c>
      <c r="B811" s="470"/>
      <c r="C811" s="470"/>
      <c r="D811" s="471"/>
      <c r="E811" s="472"/>
      <c r="F811" s="473"/>
      <c r="G811" s="473"/>
      <c r="H811" s="473"/>
      <c r="I811" s="473"/>
      <c r="J811" s="474"/>
    </row>
    <row r="812" spans="1:10" x14ac:dyDescent="0.2">
      <c r="A812" s="168"/>
      <c r="B812" s="196"/>
      <c r="C812" s="196"/>
      <c r="D812" s="196"/>
      <c r="E812" s="475" t="s">
        <v>535</v>
      </c>
      <c r="F812" s="476"/>
      <c r="G812" s="475" t="s">
        <v>533</v>
      </c>
      <c r="H812" s="476"/>
      <c r="I812" s="477" t="s">
        <v>889</v>
      </c>
      <c r="J812" s="478"/>
    </row>
    <row r="813" spans="1:10" x14ac:dyDescent="0.2">
      <c r="A813" s="443" t="s">
        <v>527</v>
      </c>
      <c r="B813" s="444"/>
      <c r="C813" s="444"/>
      <c r="D813" s="445"/>
      <c r="E813" s="452"/>
      <c r="F813" s="452"/>
      <c r="G813" s="452"/>
      <c r="H813" s="452"/>
      <c r="I813" s="453"/>
      <c r="J813" s="453"/>
    </row>
    <row r="814" spans="1:10" x14ac:dyDescent="0.2">
      <c r="A814" s="448" t="s">
        <v>528</v>
      </c>
      <c r="B814" s="449"/>
      <c r="C814" s="449"/>
      <c r="D814" s="450"/>
      <c r="E814" s="434"/>
      <c r="F814" s="434"/>
      <c r="G814" s="435"/>
      <c r="H814" s="435"/>
      <c r="I814" s="451"/>
      <c r="J814" s="451"/>
    </row>
    <row r="815" spans="1:10" x14ac:dyDescent="0.2">
      <c r="A815" s="443" t="s">
        <v>529</v>
      </c>
      <c r="B815" s="444"/>
      <c r="C815" s="444"/>
      <c r="D815" s="445"/>
      <c r="E815" s="452"/>
      <c r="F815" s="452"/>
      <c r="G815" s="452"/>
      <c r="H815" s="452"/>
      <c r="I815" s="453"/>
      <c r="J815" s="453"/>
    </row>
    <row r="816" spans="1:10" x14ac:dyDescent="0.2">
      <c r="A816" s="448" t="s">
        <v>530</v>
      </c>
      <c r="B816" s="449"/>
      <c r="C816" s="449"/>
      <c r="D816" s="450"/>
      <c r="E816" s="434"/>
      <c r="F816" s="434"/>
      <c r="G816" s="435"/>
      <c r="H816" s="435"/>
      <c r="I816" s="451"/>
      <c r="J816" s="451"/>
    </row>
    <row r="817" spans="1:10" x14ac:dyDescent="0.2">
      <c r="A817" s="443" t="s">
        <v>531</v>
      </c>
      <c r="B817" s="444"/>
      <c r="C817" s="444"/>
      <c r="D817" s="445"/>
      <c r="E817" s="452"/>
      <c r="F817" s="452"/>
      <c r="G817" s="452"/>
      <c r="H817" s="452"/>
      <c r="I817" s="453"/>
      <c r="J817" s="453"/>
    </row>
    <row r="818" spans="1:10" x14ac:dyDescent="0.2">
      <c r="A818" s="448" t="s">
        <v>532</v>
      </c>
      <c r="B818" s="449"/>
      <c r="C818" s="449"/>
      <c r="D818" s="450"/>
      <c r="E818" s="434"/>
      <c r="F818" s="434"/>
      <c r="G818" s="435"/>
      <c r="H818" s="435"/>
      <c r="I818" s="451"/>
      <c r="J818" s="451"/>
    </row>
    <row r="819" spans="1:10" x14ac:dyDescent="0.2">
      <c r="A819" s="443" t="s">
        <v>537</v>
      </c>
      <c r="B819" s="444"/>
      <c r="C819" s="444"/>
      <c r="D819" s="445"/>
      <c r="E819" s="446"/>
      <c r="F819" s="446"/>
      <c r="G819" s="446"/>
      <c r="H819" s="446"/>
      <c r="I819" s="447"/>
      <c r="J819" s="447"/>
    </row>
    <row r="820" spans="1:10" x14ac:dyDescent="0.2">
      <c r="A820" s="431"/>
      <c r="B820" s="432"/>
      <c r="C820" s="432"/>
      <c r="D820" s="433"/>
      <c r="E820" s="434"/>
      <c r="F820" s="434"/>
      <c r="G820" s="435"/>
      <c r="H820" s="435"/>
      <c r="I820" s="435"/>
      <c r="J820" s="435"/>
    </row>
    <row r="821" spans="1:10" x14ac:dyDescent="0.2">
      <c r="A821" s="431"/>
      <c r="B821" s="432"/>
      <c r="C821" s="432"/>
      <c r="D821" s="433"/>
      <c r="E821" s="434"/>
      <c r="F821" s="434"/>
      <c r="G821" s="435"/>
      <c r="H821" s="435"/>
      <c r="I821" s="435"/>
      <c r="J821" s="435"/>
    </row>
    <row r="822" spans="1:10" x14ac:dyDescent="0.2">
      <c r="A822" s="431"/>
      <c r="B822" s="432"/>
      <c r="C822" s="432"/>
      <c r="D822" s="433"/>
      <c r="E822" s="434"/>
      <c r="F822" s="434"/>
      <c r="G822" s="435"/>
      <c r="H822" s="435"/>
      <c r="I822" s="435"/>
      <c r="J822" s="435"/>
    </row>
    <row r="823" spans="1:10" x14ac:dyDescent="0.2">
      <c r="A823" s="436" t="s">
        <v>534</v>
      </c>
      <c r="B823" s="437"/>
      <c r="C823" s="437"/>
      <c r="D823" s="438"/>
      <c r="E823" s="439">
        <f>SUM(E813:E822)</f>
        <v>0</v>
      </c>
      <c r="F823" s="439"/>
      <c r="G823" s="439">
        <f>SUM(G813:G822)</f>
        <v>0</v>
      </c>
      <c r="H823" s="439"/>
      <c r="I823" s="439">
        <f>SUM(I813:I822)</f>
        <v>0</v>
      </c>
      <c r="J823" s="439"/>
    </row>
    <row r="824" spans="1:10" x14ac:dyDescent="0.2">
      <c r="A824" s="440" t="s">
        <v>902</v>
      </c>
      <c r="B824" s="441"/>
      <c r="C824" s="441"/>
      <c r="D824" s="441"/>
      <c r="E824" s="441"/>
      <c r="F824" s="441"/>
      <c r="G824" s="441"/>
      <c r="H824" s="441"/>
      <c r="I824" s="441"/>
      <c r="J824" s="442"/>
    </row>
    <row r="825" spans="1:10" x14ac:dyDescent="0.2">
      <c r="A825" s="416" t="s">
        <v>903</v>
      </c>
      <c r="B825" s="417"/>
      <c r="C825" s="417"/>
      <c r="D825" s="417"/>
      <c r="E825" s="417"/>
      <c r="F825" s="417"/>
      <c r="G825" s="417"/>
      <c r="H825" s="417"/>
      <c r="I825" s="417"/>
      <c r="J825" s="418"/>
    </row>
    <row r="826" spans="1:10" x14ac:dyDescent="0.2">
      <c r="A826" s="416" t="s">
        <v>904</v>
      </c>
      <c r="B826" s="417"/>
      <c r="C826" s="417"/>
      <c r="D826" s="417"/>
      <c r="E826" s="417"/>
      <c r="F826" s="417"/>
      <c r="G826" s="417"/>
      <c r="H826" s="417"/>
      <c r="I826" s="417"/>
      <c r="J826" s="418"/>
    </row>
    <row r="827" spans="1:10" x14ac:dyDescent="0.2">
      <c r="A827" s="419" t="s">
        <v>905</v>
      </c>
      <c r="B827" s="420"/>
      <c r="C827" s="420"/>
      <c r="D827" s="420"/>
      <c r="E827" s="420"/>
      <c r="F827" s="420"/>
      <c r="G827" s="420"/>
      <c r="H827" s="420"/>
      <c r="I827" s="420"/>
      <c r="J827" s="421"/>
    </row>
    <row r="828" spans="1:10" x14ac:dyDescent="0.2">
      <c r="A828" s="422"/>
      <c r="B828" s="423"/>
      <c r="C828" s="423"/>
      <c r="D828" s="423"/>
      <c r="E828" s="423"/>
      <c r="F828" s="423"/>
      <c r="G828" s="423"/>
      <c r="H828" s="423"/>
      <c r="I828" s="423"/>
      <c r="J828" s="424"/>
    </row>
    <row r="829" spans="1:10" x14ac:dyDescent="0.2">
      <c r="A829" s="425"/>
      <c r="B829" s="426"/>
      <c r="C829" s="426"/>
      <c r="D829" s="426"/>
      <c r="E829" s="426"/>
      <c r="F829" s="426"/>
      <c r="G829" s="426"/>
      <c r="H829" s="426"/>
      <c r="I829" s="426"/>
      <c r="J829" s="427"/>
    </row>
    <row r="830" spans="1:10" x14ac:dyDescent="0.2">
      <c r="A830" s="425"/>
      <c r="B830" s="426"/>
      <c r="C830" s="426"/>
      <c r="D830" s="426"/>
      <c r="E830" s="426"/>
      <c r="F830" s="426"/>
      <c r="G830" s="426"/>
      <c r="H830" s="426"/>
      <c r="I830" s="426"/>
      <c r="J830" s="427"/>
    </row>
    <row r="831" spans="1:10" x14ac:dyDescent="0.2">
      <c r="A831" s="425"/>
      <c r="B831" s="426"/>
      <c r="C831" s="426"/>
      <c r="D831" s="426"/>
      <c r="E831" s="426"/>
      <c r="F831" s="426"/>
      <c r="G831" s="426"/>
      <c r="H831" s="426"/>
      <c r="I831" s="426"/>
      <c r="J831" s="427"/>
    </row>
    <row r="832" spans="1:10" x14ac:dyDescent="0.2">
      <c r="A832" s="425"/>
      <c r="B832" s="426"/>
      <c r="C832" s="426"/>
      <c r="D832" s="426"/>
      <c r="E832" s="426"/>
      <c r="F832" s="426"/>
      <c r="G832" s="426"/>
      <c r="H832" s="426"/>
      <c r="I832" s="426"/>
      <c r="J832" s="427"/>
    </row>
    <row r="833" spans="1:10" x14ac:dyDescent="0.2">
      <c r="A833" s="425"/>
      <c r="B833" s="426"/>
      <c r="C833" s="426"/>
      <c r="D833" s="426"/>
      <c r="E833" s="426"/>
      <c r="F833" s="426"/>
      <c r="G833" s="426"/>
      <c r="H833" s="426"/>
      <c r="I833" s="426"/>
      <c r="J833" s="427"/>
    </row>
    <row r="834" spans="1:10" x14ac:dyDescent="0.2">
      <c r="A834" s="425"/>
      <c r="B834" s="426"/>
      <c r="C834" s="426"/>
      <c r="D834" s="426"/>
      <c r="E834" s="426"/>
      <c r="F834" s="426"/>
      <c r="G834" s="426"/>
      <c r="H834" s="426"/>
      <c r="I834" s="426"/>
      <c r="J834" s="427"/>
    </row>
    <row r="835" spans="1:10" x14ac:dyDescent="0.2">
      <c r="A835" s="425"/>
      <c r="B835" s="426"/>
      <c r="C835" s="426"/>
      <c r="D835" s="426"/>
      <c r="E835" s="426"/>
      <c r="F835" s="426"/>
      <c r="G835" s="426"/>
      <c r="H835" s="426"/>
      <c r="I835" s="426"/>
      <c r="J835" s="427"/>
    </row>
    <row r="836" spans="1:10" x14ac:dyDescent="0.2">
      <c r="A836" s="425"/>
      <c r="B836" s="426"/>
      <c r="C836" s="426"/>
      <c r="D836" s="426"/>
      <c r="E836" s="426"/>
      <c r="F836" s="426"/>
      <c r="G836" s="426"/>
      <c r="H836" s="426"/>
      <c r="I836" s="426"/>
      <c r="J836" s="427"/>
    </row>
    <row r="837" spans="1:10" x14ac:dyDescent="0.2">
      <c r="A837" s="425"/>
      <c r="B837" s="426"/>
      <c r="C837" s="426"/>
      <c r="D837" s="426"/>
      <c r="E837" s="426"/>
      <c r="F837" s="426"/>
      <c r="G837" s="426"/>
      <c r="H837" s="426"/>
      <c r="I837" s="426"/>
      <c r="J837" s="427"/>
    </row>
    <row r="838" spans="1:10" x14ac:dyDescent="0.2">
      <c r="A838" s="425"/>
      <c r="B838" s="426"/>
      <c r="C838" s="426"/>
      <c r="D838" s="426"/>
      <c r="E838" s="426"/>
      <c r="F838" s="426"/>
      <c r="G838" s="426"/>
      <c r="H838" s="426"/>
      <c r="I838" s="426"/>
      <c r="J838" s="427"/>
    </row>
    <row r="839" spans="1:10" x14ac:dyDescent="0.2">
      <c r="A839" s="425"/>
      <c r="B839" s="426"/>
      <c r="C839" s="426"/>
      <c r="D839" s="426"/>
      <c r="E839" s="426"/>
      <c r="F839" s="426"/>
      <c r="G839" s="426"/>
      <c r="H839" s="426"/>
      <c r="I839" s="426"/>
      <c r="J839" s="427"/>
    </row>
    <row r="840" spans="1:10" x14ac:dyDescent="0.2">
      <c r="A840" s="425"/>
      <c r="B840" s="426"/>
      <c r="C840" s="426"/>
      <c r="D840" s="426"/>
      <c r="E840" s="426"/>
      <c r="F840" s="426"/>
      <c r="G840" s="426"/>
      <c r="H840" s="426"/>
      <c r="I840" s="426"/>
      <c r="J840" s="427"/>
    </row>
    <row r="841" spans="1:10" x14ac:dyDescent="0.2">
      <c r="A841" s="425"/>
      <c r="B841" s="426"/>
      <c r="C841" s="426"/>
      <c r="D841" s="426"/>
      <c r="E841" s="426"/>
      <c r="F841" s="426"/>
      <c r="G841" s="426"/>
      <c r="H841" s="426"/>
      <c r="I841" s="426"/>
      <c r="J841" s="427"/>
    </row>
    <row r="842" spans="1:10" x14ac:dyDescent="0.2">
      <c r="A842" s="425"/>
      <c r="B842" s="426"/>
      <c r="C842" s="426"/>
      <c r="D842" s="426"/>
      <c r="E842" s="426"/>
      <c r="F842" s="426"/>
      <c r="G842" s="426"/>
      <c r="H842" s="426"/>
      <c r="I842" s="426"/>
      <c r="J842" s="427"/>
    </row>
    <row r="843" spans="1:10" x14ac:dyDescent="0.2">
      <c r="A843" s="425"/>
      <c r="B843" s="426"/>
      <c r="C843" s="426"/>
      <c r="D843" s="426"/>
      <c r="E843" s="426"/>
      <c r="F843" s="426"/>
      <c r="G843" s="426"/>
      <c r="H843" s="426"/>
      <c r="I843" s="426"/>
      <c r="J843" s="427"/>
    </row>
    <row r="844" spans="1:10" x14ac:dyDescent="0.2">
      <c r="A844" s="425"/>
      <c r="B844" s="426"/>
      <c r="C844" s="426"/>
      <c r="D844" s="426"/>
      <c r="E844" s="426"/>
      <c r="F844" s="426"/>
      <c r="G844" s="426"/>
      <c r="H844" s="426"/>
      <c r="I844" s="426"/>
      <c r="J844" s="427"/>
    </row>
    <row r="845" spans="1:10" x14ac:dyDescent="0.2">
      <c r="A845" s="425"/>
      <c r="B845" s="426"/>
      <c r="C845" s="426"/>
      <c r="D845" s="426"/>
      <c r="E845" s="426"/>
      <c r="F845" s="426"/>
      <c r="G845" s="426"/>
      <c r="H845" s="426"/>
      <c r="I845" s="426"/>
      <c r="J845" s="427"/>
    </row>
    <row r="846" spans="1:10" x14ac:dyDescent="0.2">
      <c r="A846" s="425"/>
      <c r="B846" s="426"/>
      <c r="C846" s="426"/>
      <c r="D846" s="426"/>
      <c r="E846" s="426"/>
      <c r="F846" s="426"/>
      <c r="G846" s="426"/>
      <c r="H846" s="426"/>
      <c r="I846" s="426"/>
      <c r="J846" s="427"/>
    </row>
    <row r="847" spans="1:10" x14ac:dyDescent="0.2">
      <c r="A847" s="425"/>
      <c r="B847" s="426"/>
      <c r="C847" s="426"/>
      <c r="D847" s="426"/>
      <c r="E847" s="426"/>
      <c r="F847" s="426"/>
      <c r="G847" s="426"/>
      <c r="H847" s="426"/>
      <c r="I847" s="426"/>
      <c r="J847" s="427"/>
    </row>
    <row r="848" spans="1:10" x14ac:dyDescent="0.2">
      <c r="A848" s="425"/>
      <c r="B848" s="426"/>
      <c r="C848" s="426"/>
      <c r="D848" s="426"/>
      <c r="E848" s="426"/>
      <c r="F848" s="426"/>
      <c r="G848" s="426"/>
      <c r="H848" s="426"/>
      <c r="I848" s="426"/>
      <c r="J848" s="427"/>
    </row>
    <row r="849" spans="1:10" x14ac:dyDescent="0.2">
      <c r="A849" s="425"/>
      <c r="B849" s="426"/>
      <c r="C849" s="426"/>
      <c r="D849" s="426"/>
      <c r="E849" s="426"/>
      <c r="F849" s="426"/>
      <c r="G849" s="426"/>
      <c r="H849" s="426"/>
      <c r="I849" s="426"/>
      <c r="J849" s="427"/>
    </row>
    <row r="850" spans="1:10" x14ac:dyDescent="0.2">
      <c r="A850" s="425"/>
      <c r="B850" s="426"/>
      <c r="C850" s="426"/>
      <c r="D850" s="426"/>
      <c r="E850" s="426"/>
      <c r="F850" s="426"/>
      <c r="G850" s="426"/>
      <c r="H850" s="426"/>
      <c r="I850" s="426"/>
      <c r="J850" s="427"/>
    </row>
    <row r="851" spans="1:10" x14ac:dyDescent="0.2">
      <c r="A851" s="425"/>
      <c r="B851" s="426"/>
      <c r="C851" s="426"/>
      <c r="D851" s="426"/>
      <c r="E851" s="426"/>
      <c r="F851" s="426"/>
      <c r="G851" s="426"/>
      <c r="H851" s="426"/>
      <c r="I851" s="426"/>
      <c r="J851" s="427"/>
    </row>
    <row r="852" spans="1:10" x14ac:dyDescent="0.2">
      <c r="A852" s="425"/>
      <c r="B852" s="426"/>
      <c r="C852" s="426"/>
      <c r="D852" s="426"/>
      <c r="E852" s="426"/>
      <c r="F852" s="426"/>
      <c r="G852" s="426"/>
      <c r="H852" s="426"/>
      <c r="I852" s="426"/>
      <c r="J852" s="427"/>
    </row>
    <row r="853" spans="1:10" x14ac:dyDescent="0.2">
      <c r="A853" s="425"/>
      <c r="B853" s="426"/>
      <c r="C853" s="426"/>
      <c r="D853" s="426"/>
      <c r="E853" s="426"/>
      <c r="F853" s="426"/>
      <c r="G853" s="426"/>
      <c r="H853" s="426"/>
      <c r="I853" s="426"/>
      <c r="J853" s="427"/>
    </row>
    <row r="854" spans="1:10" x14ac:dyDescent="0.2">
      <c r="A854" s="425"/>
      <c r="B854" s="426"/>
      <c r="C854" s="426"/>
      <c r="D854" s="426"/>
      <c r="E854" s="426"/>
      <c r="F854" s="426"/>
      <c r="G854" s="426"/>
      <c r="H854" s="426"/>
      <c r="I854" s="426"/>
      <c r="J854" s="427"/>
    </row>
    <row r="855" spans="1:10" x14ac:dyDescent="0.2">
      <c r="A855" s="425"/>
      <c r="B855" s="426"/>
      <c r="C855" s="426"/>
      <c r="D855" s="426"/>
      <c r="E855" s="426"/>
      <c r="F855" s="426"/>
      <c r="G855" s="426"/>
      <c r="H855" s="426"/>
      <c r="I855" s="426"/>
      <c r="J855" s="427"/>
    </row>
    <row r="856" spans="1:10" x14ac:dyDescent="0.2">
      <c r="A856" s="425"/>
      <c r="B856" s="426"/>
      <c r="C856" s="426"/>
      <c r="D856" s="426"/>
      <c r="E856" s="426"/>
      <c r="F856" s="426"/>
      <c r="G856" s="426"/>
      <c r="H856" s="426"/>
      <c r="I856" s="426"/>
      <c r="J856" s="427"/>
    </row>
    <row r="857" spans="1:10" x14ac:dyDescent="0.2">
      <c r="A857" s="425"/>
      <c r="B857" s="426"/>
      <c r="C857" s="426"/>
      <c r="D857" s="426"/>
      <c r="E857" s="426"/>
      <c r="F857" s="426"/>
      <c r="G857" s="426"/>
      <c r="H857" s="426"/>
      <c r="I857" s="426"/>
      <c r="J857" s="427"/>
    </row>
    <row r="858" spans="1:10" x14ac:dyDescent="0.2">
      <c r="A858" s="425"/>
      <c r="B858" s="426"/>
      <c r="C858" s="426"/>
      <c r="D858" s="426"/>
      <c r="E858" s="426"/>
      <c r="F858" s="426"/>
      <c r="G858" s="426"/>
      <c r="H858" s="426"/>
      <c r="I858" s="426"/>
      <c r="J858" s="427"/>
    </row>
    <row r="859" spans="1:10" x14ac:dyDescent="0.2">
      <c r="A859" s="425"/>
      <c r="B859" s="426"/>
      <c r="C859" s="426"/>
      <c r="D859" s="426"/>
      <c r="E859" s="426"/>
      <c r="F859" s="426"/>
      <c r="G859" s="426"/>
      <c r="H859" s="426"/>
      <c r="I859" s="426"/>
      <c r="J859" s="427"/>
    </row>
    <row r="860" spans="1:10" x14ac:dyDescent="0.2">
      <c r="A860" s="425"/>
      <c r="B860" s="426"/>
      <c r="C860" s="426"/>
      <c r="D860" s="426"/>
      <c r="E860" s="426"/>
      <c r="F860" s="426"/>
      <c r="G860" s="426"/>
      <c r="H860" s="426"/>
      <c r="I860" s="426"/>
      <c r="J860" s="427"/>
    </row>
    <row r="861" spans="1:10" x14ac:dyDescent="0.2">
      <c r="A861" s="425"/>
      <c r="B861" s="426"/>
      <c r="C861" s="426"/>
      <c r="D861" s="426"/>
      <c r="E861" s="426"/>
      <c r="F861" s="426"/>
      <c r="G861" s="426"/>
      <c r="H861" s="426"/>
      <c r="I861" s="426"/>
      <c r="J861" s="427"/>
    </row>
    <row r="862" spans="1:10" x14ac:dyDescent="0.2">
      <c r="A862" s="428"/>
      <c r="B862" s="429"/>
      <c r="C862" s="429"/>
      <c r="D862" s="429"/>
      <c r="E862" s="429"/>
      <c r="F862" s="429"/>
      <c r="G862" s="429"/>
      <c r="H862" s="429"/>
      <c r="I862" s="429"/>
      <c r="J862" s="430"/>
    </row>
    <row r="864" spans="1:10" ht="15.75" x14ac:dyDescent="0.25">
      <c r="A864" s="299" t="s">
        <v>888</v>
      </c>
      <c r="B864" s="300"/>
      <c r="C864" s="300"/>
      <c r="D864" s="300"/>
      <c r="E864" s="300"/>
      <c r="F864" s="300"/>
      <c r="G864" s="300"/>
      <c r="H864" s="414">
        <f>'CONTACT INFORMATION'!$A$24</f>
        <v>0</v>
      </c>
      <c r="I864" s="414"/>
      <c r="J864" s="415"/>
    </row>
    <row r="865" spans="1:10" ht="8.1" customHeight="1" x14ac:dyDescent="0.2">
      <c r="A865" s="190"/>
      <c r="B865" s="191"/>
      <c r="C865" s="191"/>
      <c r="D865" s="191"/>
      <c r="E865" s="191"/>
      <c r="F865" s="191"/>
      <c r="G865" s="191"/>
      <c r="H865" s="191"/>
      <c r="I865" s="191"/>
      <c r="J865" s="192"/>
    </row>
    <row r="866" spans="1:10" ht="15" x14ac:dyDescent="0.25">
      <c r="A866" s="454" t="s">
        <v>909</v>
      </c>
      <c r="B866" s="455"/>
      <c r="C866" s="455"/>
      <c r="D866" s="455"/>
      <c r="E866" s="455"/>
      <c r="F866" s="455"/>
      <c r="G866" s="455"/>
      <c r="H866" s="455"/>
      <c r="I866" s="455"/>
      <c r="J866" s="456"/>
    </row>
    <row r="867" spans="1:10" x14ac:dyDescent="0.2">
      <c r="A867" s="457" t="s">
        <v>895</v>
      </c>
      <c r="B867" s="458"/>
      <c r="C867" s="458"/>
      <c r="D867" s="459"/>
      <c r="E867" s="460"/>
      <c r="F867" s="461"/>
      <c r="G867" s="461"/>
      <c r="H867" s="461"/>
      <c r="I867" s="461"/>
      <c r="J867" s="462"/>
    </row>
    <row r="868" spans="1:10" x14ac:dyDescent="0.2">
      <c r="A868" s="466" t="s">
        <v>894</v>
      </c>
      <c r="B868" s="467"/>
      <c r="C868" s="467"/>
      <c r="D868" s="468"/>
      <c r="E868" s="463"/>
      <c r="F868" s="464"/>
      <c r="G868" s="464"/>
      <c r="H868" s="464"/>
      <c r="I868" s="464"/>
      <c r="J868" s="465"/>
    </row>
    <row r="869" spans="1:10" x14ac:dyDescent="0.2">
      <c r="A869" s="469" t="s">
        <v>808</v>
      </c>
      <c r="B869" s="470"/>
      <c r="C869" s="470"/>
      <c r="D869" s="471"/>
      <c r="E869" s="472"/>
      <c r="F869" s="473"/>
      <c r="G869" s="473"/>
      <c r="H869" s="473"/>
      <c r="I869" s="473"/>
      <c r="J869" s="474"/>
    </row>
    <row r="870" spans="1:10" x14ac:dyDescent="0.2">
      <c r="A870" s="168"/>
      <c r="B870" s="196"/>
      <c r="C870" s="196"/>
      <c r="D870" s="196"/>
      <c r="E870" s="475" t="s">
        <v>535</v>
      </c>
      <c r="F870" s="476"/>
      <c r="G870" s="475" t="s">
        <v>533</v>
      </c>
      <c r="H870" s="476"/>
      <c r="I870" s="477" t="s">
        <v>889</v>
      </c>
      <c r="J870" s="478"/>
    </row>
    <row r="871" spans="1:10" x14ac:dyDescent="0.2">
      <c r="A871" s="443" t="s">
        <v>527</v>
      </c>
      <c r="B871" s="444"/>
      <c r="C871" s="444"/>
      <c r="D871" s="445"/>
      <c r="E871" s="452"/>
      <c r="F871" s="452"/>
      <c r="G871" s="452"/>
      <c r="H871" s="452"/>
      <c r="I871" s="453"/>
      <c r="J871" s="453"/>
    </row>
    <row r="872" spans="1:10" x14ac:dyDescent="0.2">
      <c r="A872" s="448" t="s">
        <v>528</v>
      </c>
      <c r="B872" s="449"/>
      <c r="C872" s="449"/>
      <c r="D872" s="450"/>
      <c r="E872" s="434"/>
      <c r="F872" s="434"/>
      <c r="G872" s="435"/>
      <c r="H872" s="435"/>
      <c r="I872" s="451"/>
      <c r="J872" s="451"/>
    </row>
    <row r="873" spans="1:10" x14ac:dyDescent="0.2">
      <c r="A873" s="443" t="s">
        <v>529</v>
      </c>
      <c r="B873" s="444"/>
      <c r="C873" s="444"/>
      <c r="D873" s="445"/>
      <c r="E873" s="452"/>
      <c r="F873" s="452"/>
      <c r="G873" s="452"/>
      <c r="H873" s="452"/>
      <c r="I873" s="453"/>
      <c r="J873" s="453"/>
    </row>
    <row r="874" spans="1:10" x14ac:dyDescent="0.2">
      <c r="A874" s="448" t="s">
        <v>530</v>
      </c>
      <c r="B874" s="449"/>
      <c r="C874" s="449"/>
      <c r="D874" s="450"/>
      <c r="E874" s="434"/>
      <c r="F874" s="434"/>
      <c r="G874" s="435"/>
      <c r="H874" s="435"/>
      <c r="I874" s="451"/>
      <c r="J874" s="451"/>
    </row>
    <row r="875" spans="1:10" x14ac:dyDescent="0.2">
      <c r="A875" s="443" t="s">
        <v>531</v>
      </c>
      <c r="B875" s="444"/>
      <c r="C875" s="444"/>
      <c r="D875" s="445"/>
      <c r="E875" s="452"/>
      <c r="F875" s="452"/>
      <c r="G875" s="452"/>
      <c r="H875" s="452"/>
      <c r="I875" s="453"/>
      <c r="J875" s="453"/>
    </row>
    <row r="876" spans="1:10" x14ac:dyDescent="0.2">
      <c r="A876" s="448" t="s">
        <v>532</v>
      </c>
      <c r="B876" s="449"/>
      <c r="C876" s="449"/>
      <c r="D876" s="450"/>
      <c r="E876" s="434"/>
      <c r="F876" s="434"/>
      <c r="G876" s="435"/>
      <c r="H876" s="435"/>
      <c r="I876" s="451"/>
      <c r="J876" s="451"/>
    </row>
    <row r="877" spans="1:10" x14ac:dyDescent="0.2">
      <c r="A877" s="443" t="s">
        <v>537</v>
      </c>
      <c r="B877" s="444"/>
      <c r="C877" s="444"/>
      <c r="D877" s="445"/>
      <c r="E877" s="446"/>
      <c r="F877" s="446"/>
      <c r="G877" s="446"/>
      <c r="H877" s="446"/>
      <c r="I877" s="447"/>
      <c r="J877" s="447"/>
    </row>
    <row r="878" spans="1:10" x14ac:dyDescent="0.2">
      <c r="A878" s="431"/>
      <c r="B878" s="432"/>
      <c r="C878" s="432"/>
      <c r="D878" s="433"/>
      <c r="E878" s="434"/>
      <c r="F878" s="434"/>
      <c r="G878" s="435"/>
      <c r="H878" s="435"/>
      <c r="I878" s="435"/>
      <c r="J878" s="435"/>
    </row>
    <row r="879" spans="1:10" x14ac:dyDescent="0.2">
      <c r="A879" s="431"/>
      <c r="B879" s="432"/>
      <c r="C879" s="432"/>
      <c r="D879" s="433"/>
      <c r="E879" s="434"/>
      <c r="F879" s="434"/>
      <c r="G879" s="435"/>
      <c r="H879" s="435"/>
      <c r="I879" s="435"/>
      <c r="J879" s="435"/>
    </row>
    <row r="880" spans="1:10" x14ac:dyDescent="0.2">
      <c r="A880" s="431"/>
      <c r="B880" s="432"/>
      <c r="C880" s="432"/>
      <c r="D880" s="433"/>
      <c r="E880" s="434"/>
      <c r="F880" s="434"/>
      <c r="G880" s="435"/>
      <c r="H880" s="435"/>
      <c r="I880" s="435"/>
      <c r="J880" s="435"/>
    </row>
    <row r="881" spans="1:10" x14ac:dyDescent="0.2">
      <c r="A881" s="436" t="s">
        <v>534</v>
      </c>
      <c r="B881" s="437"/>
      <c r="C881" s="437"/>
      <c r="D881" s="438"/>
      <c r="E881" s="439">
        <f>SUM(E871:E880)</f>
        <v>0</v>
      </c>
      <c r="F881" s="439"/>
      <c r="G881" s="439">
        <f>SUM(G871:G880)</f>
        <v>0</v>
      </c>
      <c r="H881" s="439"/>
      <c r="I881" s="439">
        <f>SUM(I871:I880)</f>
        <v>0</v>
      </c>
      <c r="J881" s="439"/>
    </row>
    <row r="882" spans="1:10" x14ac:dyDescent="0.2">
      <c r="A882" s="440" t="s">
        <v>902</v>
      </c>
      <c r="B882" s="441"/>
      <c r="C882" s="441"/>
      <c r="D882" s="441"/>
      <c r="E882" s="441"/>
      <c r="F882" s="441"/>
      <c r="G882" s="441"/>
      <c r="H882" s="441"/>
      <c r="I882" s="441"/>
      <c r="J882" s="442"/>
    </row>
    <row r="883" spans="1:10" x14ac:dyDescent="0.2">
      <c r="A883" s="416" t="s">
        <v>903</v>
      </c>
      <c r="B883" s="417"/>
      <c r="C883" s="417"/>
      <c r="D883" s="417"/>
      <c r="E883" s="417"/>
      <c r="F883" s="417"/>
      <c r="G883" s="417"/>
      <c r="H883" s="417"/>
      <c r="I883" s="417"/>
      <c r="J883" s="418"/>
    </row>
    <row r="884" spans="1:10" x14ac:dyDescent="0.2">
      <c r="A884" s="416" t="s">
        <v>904</v>
      </c>
      <c r="B884" s="417"/>
      <c r="C884" s="417"/>
      <c r="D884" s="417"/>
      <c r="E884" s="417"/>
      <c r="F884" s="417"/>
      <c r="G884" s="417"/>
      <c r="H884" s="417"/>
      <c r="I884" s="417"/>
      <c r="J884" s="418"/>
    </row>
    <row r="885" spans="1:10" x14ac:dyDescent="0.2">
      <c r="A885" s="419" t="s">
        <v>905</v>
      </c>
      <c r="B885" s="420"/>
      <c r="C885" s="420"/>
      <c r="D885" s="420"/>
      <c r="E885" s="420"/>
      <c r="F885" s="420"/>
      <c r="G885" s="420"/>
      <c r="H885" s="420"/>
      <c r="I885" s="420"/>
      <c r="J885" s="421"/>
    </row>
    <row r="886" spans="1:10" x14ac:dyDescent="0.2">
      <c r="A886" s="422"/>
      <c r="B886" s="423"/>
      <c r="C886" s="423"/>
      <c r="D886" s="423"/>
      <c r="E886" s="423"/>
      <c r="F886" s="423"/>
      <c r="G886" s="423"/>
      <c r="H886" s="423"/>
      <c r="I886" s="423"/>
      <c r="J886" s="424"/>
    </row>
    <row r="887" spans="1:10" x14ac:dyDescent="0.2">
      <c r="A887" s="425"/>
      <c r="B887" s="426"/>
      <c r="C887" s="426"/>
      <c r="D887" s="426"/>
      <c r="E887" s="426"/>
      <c r="F887" s="426"/>
      <c r="G887" s="426"/>
      <c r="H887" s="426"/>
      <c r="I887" s="426"/>
      <c r="J887" s="427"/>
    </row>
    <row r="888" spans="1:10" x14ac:dyDescent="0.2">
      <c r="A888" s="425"/>
      <c r="B888" s="426"/>
      <c r="C888" s="426"/>
      <c r="D888" s="426"/>
      <c r="E888" s="426"/>
      <c r="F888" s="426"/>
      <c r="G888" s="426"/>
      <c r="H888" s="426"/>
      <c r="I888" s="426"/>
      <c r="J888" s="427"/>
    </row>
    <row r="889" spans="1:10" x14ac:dyDescent="0.2">
      <c r="A889" s="425"/>
      <c r="B889" s="426"/>
      <c r="C889" s="426"/>
      <c r="D889" s="426"/>
      <c r="E889" s="426"/>
      <c r="F889" s="426"/>
      <c r="G889" s="426"/>
      <c r="H889" s="426"/>
      <c r="I889" s="426"/>
      <c r="J889" s="427"/>
    </row>
    <row r="890" spans="1:10" x14ac:dyDescent="0.2">
      <c r="A890" s="425"/>
      <c r="B890" s="426"/>
      <c r="C890" s="426"/>
      <c r="D890" s="426"/>
      <c r="E890" s="426"/>
      <c r="F890" s="426"/>
      <c r="G890" s="426"/>
      <c r="H890" s="426"/>
      <c r="I890" s="426"/>
      <c r="J890" s="427"/>
    </row>
    <row r="891" spans="1:10" x14ac:dyDescent="0.2">
      <c r="A891" s="425"/>
      <c r="B891" s="426"/>
      <c r="C891" s="426"/>
      <c r="D891" s="426"/>
      <c r="E891" s="426"/>
      <c r="F891" s="426"/>
      <c r="G891" s="426"/>
      <c r="H891" s="426"/>
      <c r="I891" s="426"/>
      <c r="J891" s="427"/>
    </row>
    <row r="892" spans="1:10" x14ac:dyDescent="0.2">
      <c r="A892" s="425"/>
      <c r="B892" s="426"/>
      <c r="C892" s="426"/>
      <c r="D892" s="426"/>
      <c r="E892" s="426"/>
      <c r="F892" s="426"/>
      <c r="G892" s="426"/>
      <c r="H892" s="426"/>
      <c r="I892" s="426"/>
      <c r="J892" s="427"/>
    </row>
    <row r="893" spans="1:10" x14ac:dyDescent="0.2">
      <c r="A893" s="425"/>
      <c r="B893" s="426"/>
      <c r="C893" s="426"/>
      <c r="D893" s="426"/>
      <c r="E893" s="426"/>
      <c r="F893" s="426"/>
      <c r="G893" s="426"/>
      <c r="H893" s="426"/>
      <c r="I893" s="426"/>
      <c r="J893" s="427"/>
    </row>
    <row r="894" spans="1:10" x14ac:dyDescent="0.2">
      <c r="A894" s="425"/>
      <c r="B894" s="426"/>
      <c r="C894" s="426"/>
      <c r="D894" s="426"/>
      <c r="E894" s="426"/>
      <c r="F894" s="426"/>
      <c r="G894" s="426"/>
      <c r="H894" s="426"/>
      <c r="I894" s="426"/>
      <c r="J894" s="427"/>
    </row>
    <row r="895" spans="1:10" x14ac:dyDescent="0.2">
      <c r="A895" s="425"/>
      <c r="B895" s="426"/>
      <c r="C895" s="426"/>
      <c r="D895" s="426"/>
      <c r="E895" s="426"/>
      <c r="F895" s="426"/>
      <c r="G895" s="426"/>
      <c r="H895" s="426"/>
      <c r="I895" s="426"/>
      <c r="J895" s="427"/>
    </row>
    <row r="896" spans="1:10" x14ac:dyDescent="0.2">
      <c r="A896" s="425"/>
      <c r="B896" s="426"/>
      <c r="C896" s="426"/>
      <c r="D896" s="426"/>
      <c r="E896" s="426"/>
      <c r="F896" s="426"/>
      <c r="G896" s="426"/>
      <c r="H896" s="426"/>
      <c r="I896" s="426"/>
      <c r="J896" s="427"/>
    </row>
    <row r="897" spans="1:10" x14ac:dyDescent="0.2">
      <c r="A897" s="425"/>
      <c r="B897" s="426"/>
      <c r="C897" s="426"/>
      <c r="D897" s="426"/>
      <c r="E897" s="426"/>
      <c r="F897" s="426"/>
      <c r="G897" s="426"/>
      <c r="H897" s="426"/>
      <c r="I897" s="426"/>
      <c r="J897" s="427"/>
    </row>
    <row r="898" spans="1:10" x14ac:dyDescent="0.2">
      <c r="A898" s="425"/>
      <c r="B898" s="426"/>
      <c r="C898" s="426"/>
      <c r="D898" s="426"/>
      <c r="E898" s="426"/>
      <c r="F898" s="426"/>
      <c r="G898" s="426"/>
      <c r="H898" s="426"/>
      <c r="I898" s="426"/>
      <c r="J898" s="427"/>
    </row>
    <row r="899" spans="1:10" x14ac:dyDescent="0.2">
      <c r="A899" s="425"/>
      <c r="B899" s="426"/>
      <c r="C899" s="426"/>
      <c r="D899" s="426"/>
      <c r="E899" s="426"/>
      <c r="F899" s="426"/>
      <c r="G899" s="426"/>
      <c r="H899" s="426"/>
      <c r="I899" s="426"/>
      <c r="J899" s="427"/>
    </row>
    <row r="900" spans="1:10" x14ac:dyDescent="0.2">
      <c r="A900" s="425"/>
      <c r="B900" s="426"/>
      <c r="C900" s="426"/>
      <c r="D900" s="426"/>
      <c r="E900" s="426"/>
      <c r="F900" s="426"/>
      <c r="G900" s="426"/>
      <c r="H900" s="426"/>
      <c r="I900" s="426"/>
      <c r="J900" s="427"/>
    </row>
    <row r="901" spans="1:10" x14ac:dyDescent="0.2">
      <c r="A901" s="425"/>
      <c r="B901" s="426"/>
      <c r="C901" s="426"/>
      <c r="D901" s="426"/>
      <c r="E901" s="426"/>
      <c r="F901" s="426"/>
      <c r="G901" s="426"/>
      <c r="H901" s="426"/>
      <c r="I901" s="426"/>
      <c r="J901" s="427"/>
    </row>
    <row r="902" spans="1:10" x14ac:dyDescent="0.2">
      <c r="A902" s="425"/>
      <c r="B902" s="426"/>
      <c r="C902" s="426"/>
      <c r="D902" s="426"/>
      <c r="E902" s="426"/>
      <c r="F902" s="426"/>
      <c r="G902" s="426"/>
      <c r="H902" s="426"/>
      <c r="I902" s="426"/>
      <c r="J902" s="427"/>
    </row>
    <row r="903" spans="1:10" x14ac:dyDescent="0.2">
      <c r="A903" s="425"/>
      <c r="B903" s="426"/>
      <c r="C903" s="426"/>
      <c r="D903" s="426"/>
      <c r="E903" s="426"/>
      <c r="F903" s="426"/>
      <c r="G903" s="426"/>
      <c r="H903" s="426"/>
      <c r="I903" s="426"/>
      <c r="J903" s="427"/>
    </row>
    <row r="904" spans="1:10" x14ac:dyDescent="0.2">
      <c r="A904" s="425"/>
      <c r="B904" s="426"/>
      <c r="C904" s="426"/>
      <c r="D904" s="426"/>
      <c r="E904" s="426"/>
      <c r="F904" s="426"/>
      <c r="G904" s="426"/>
      <c r="H904" s="426"/>
      <c r="I904" s="426"/>
      <c r="J904" s="427"/>
    </row>
    <row r="905" spans="1:10" x14ac:dyDescent="0.2">
      <c r="A905" s="425"/>
      <c r="B905" s="426"/>
      <c r="C905" s="426"/>
      <c r="D905" s="426"/>
      <c r="E905" s="426"/>
      <c r="F905" s="426"/>
      <c r="G905" s="426"/>
      <c r="H905" s="426"/>
      <c r="I905" s="426"/>
      <c r="J905" s="427"/>
    </row>
    <row r="906" spans="1:10" x14ac:dyDescent="0.2">
      <c r="A906" s="425"/>
      <c r="B906" s="426"/>
      <c r="C906" s="426"/>
      <c r="D906" s="426"/>
      <c r="E906" s="426"/>
      <c r="F906" s="426"/>
      <c r="G906" s="426"/>
      <c r="H906" s="426"/>
      <c r="I906" s="426"/>
      <c r="J906" s="427"/>
    </row>
    <row r="907" spans="1:10" x14ac:dyDescent="0.2">
      <c r="A907" s="425"/>
      <c r="B907" s="426"/>
      <c r="C907" s="426"/>
      <c r="D907" s="426"/>
      <c r="E907" s="426"/>
      <c r="F907" s="426"/>
      <c r="G907" s="426"/>
      <c r="H907" s="426"/>
      <c r="I907" s="426"/>
      <c r="J907" s="427"/>
    </row>
    <row r="908" spans="1:10" x14ac:dyDescent="0.2">
      <c r="A908" s="425"/>
      <c r="B908" s="426"/>
      <c r="C908" s="426"/>
      <c r="D908" s="426"/>
      <c r="E908" s="426"/>
      <c r="F908" s="426"/>
      <c r="G908" s="426"/>
      <c r="H908" s="426"/>
      <c r="I908" s="426"/>
      <c r="J908" s="427"/>
    </row>
    <row r="909" spans="1:10" x14ac:dyDescent="0.2">
      <c r="A909" s="425"/>
      <c r="B909" s="426"/>
      <c r="C909" s="426"/>
      <c r="D909" s="426"/>
      <c r="E909" s="426"/>
      <c r="F909" s="426"/>
      <c r="G909" s="426"/>
      <c r="H909" s="426"/>
      <c r="I909" s="426"/>
      <c r="J909" s="427"/>
    </row>
    <row r="910" spans="1:10" x14ac:dyDescent="0.2">
      <c r="A910" s="425"/>
      <c r="B910" s="426"/>
      <c r="C910" s="426"/>
      <c r="D910" s="426"/>
      <c r="E910" s="426"/>
      <c r="F910" s="426"/>
      <c r="G910" s="426"/>
      <c r="H910" s="426"/>
      <c r="I910" s="426"/>
      <c r="J910" s="427"/>
    </row>
    <row r="911" spans="1:10" x14ac:dyDescent="0.2">
      <c r="A911" s="425"/>
      <c r="B911" s="426"/>
      <c r="C911" s="426"/>
      <c r="D911" s="426"/>
      <c r="E911" s="426"/>
      <c r="F911" s="426"/>
      <c r="G911" s="426"/>
      <c r="H911" s="426"/>
      <c r="I911" s="426"/>
      <c r="J911" s="427"/>
    </row>
    <row r="912" spans="1:10" x14ac:dyDescent="0.2">
      <c r="A912" s="425"/>
      <c r="B912" s="426"/>
      <c r="C912" s="426"/>
      <c r="D912" s="426"/>
      <c r="E912" s="426"/>
      <c r="F912" s="426"/>
      <c r="G912" s="426"/>
      <c r="H912" s="426"/>
      <c r="I912" s="426"/>
      <c r="J912" s="427"/>
    </row>
    <row r="913" spans="1:10" x14ac:dyDescent="0.2">
      <c r="A913" s="425"/>
      <c r="B913" s="426"/>
      <c r="C913" s="426"/>
      <c r="D913" s="426"/>
      <c r="E913" s="426"/>
      <c r="F913" s="426"/>
      <c r="G913" s="426"/>
      <c r="H913" s="426"/>
      <c r="I913" s="426"/>
      <c r="J913" s="427"/>
    </row>
    <row r="914" spans="1:10" x14ac:dyDescent="0.2">
      <c r="A914" s="425"/>
      <c r="B914" s="426"/>
      <c r="C914" s="426"/>
      <c r="D914" s="426"/>
      <c r="E914" s="426"/>
      <c r="F914" s="426"/>
      <c r="G914" s="426"/>
      <c r="H914" s="426"/>
      <c r="I914" s="426"/>
      <c r="J914" s="427"/>
    </row>
    <row r="915" spans="1:10" x14ac:dyDescent="0.2">
      <c r="A915" s="425"/>
      <c r="B915" s="426"/>
      <c r="C915" s="426"/>
      <c r="D915" s="426"/>
      <c r="E915" s="426"/>
      <c r="F915" s="426"/>
      <c r="G915" s="426"/>
      <c r="H915" s="426"/>
      <c r="I915" s="426"/>
      <c r="J915" s="427"/>
    </row>
    <row r="916" spans="1:10" x14ac:dyDescent="0.2">
      <c r="A916" s="425"/>
      <c r="B916" s="426"/>
      <c r="C916" s="426"/>
      <c r="D916" s="426"/>
      <c r="E916" s="426"/>
      <c r="F916" s="426"/>
      <c r="G916" s="426"/>
      <c r="H916" s="426"/>
      <c r="I916" s="426"/>
      <c r="J916" s="427"/>
    </row>
    <row r="917" spans="1:10" x14ac:dyDescent="0.2">
      <c r="A917" s="425"/>
      <c r="B917" s="426"/>
      <c r="C917" s="426"/>
      <c r="D917" s="426"/>
      <c r="E917" s="426"/>
      <c r="F917" s="426"/>
      <c r="G917" s="426"/>
      <c r="H917" s="426"/>
      <c r="I917" s="426"/>
      <c r="J917" s="427"/>
    </row>
    <row r="918" spans="1:10" x14ac:dyDescent="0.2">
      <c r="A918" s="425"/>
      <c r="B918" s="426"/>
      <c r="C918" s="426"/>
      <c r="D918" s="426"/>
      <c r="E918" s="426"/>
      <c r="F918" s="426"/>
      <c r="G918" s="426"/>
      <c r="H918" s="426"/>
      <c r="I918" s="426"/>
      <c r="J918" s="427"/>
    </row>
    <row r="919" spans="1:10" x14ac:dyDescent="0.2">
      <c r="A919" s="425"/>
      <c r="B919" s="426"/>
      <c r="C919" s="426"/>
      <c r="D919" s="426"/>
      <c r="E919" s="426"/>
      <c r="F919" s="426"/>
      <c r="G919" s="426"/>
      <c r="H919" s="426"/>
      <c r="I919" s="426"/>
      <c r="J919" s="427"/>
    </row>
    <row r="920" spans="1:10" x14ac:dyDescent="0.2">
      <c r="A920" s="428"/>
      <c r="B920" s="429"/>
      <c r="C920" s="429"/>
      <c r="D920" s="429"/>
      <c r="E920" s="429"/>
      <c r="F920" s="429"/>
      <c r="G920" s="429"/>
      <c r="H920" s="429"/>
      <c r="I920" s="429"/>
      <c r="J920" s="430"/>
    </row>
    <row r="922" spans="1:10" ht="15.75" x14ac:dyDescent="0.25">
      <c r="A922" s="299" t="s">
        <v>888</v>
      </c>
      <c r="B922" s="300"/>
      <c r="C922" s="300"/>
      <c r="D922" s="300"/>
      <c r="E922" s="300"/>
      <c r="F922" s="300"/>
      <c r="G922" s="300"/>
      <c r="H922" s="414">
        <f>'CONTACT INFORMATION'!$A$24</f>
        <v>0</v>
      </c>
      <c r="I922" s="414"/>
      <c r="J922" s="415"/>
    </row>
    <row r="923" spans="1:10" ht="8.4499999999999993" customHeight="1" x14ac:dyDescent="0.2">
      <c r="A923" s="181"/>
      <c r="B923" s="181"/>
      <c r="C923" s="181"/>
      <c r="D923" s="181"/>
      <c r="E923" s="181"/>
      <c r="F923" s="181"/>
      <c r="G923" s="181"/>
      <c r="H923" s="181"/>
      <c r="I923" s="181"/>
      <c r="J923" s="181"/>
    </row>
    <row r="924" spans="1:10" ht="15" x14ac:dyDescent="0.25">
      <c r="A924" s="454" t="s">
        <v>910</v>
      </c>
      <c r="B924" s="455"/>
      <c r="C924" s="455"/>
      <c r="D924" s="455"/>
      <c r="E924" s="455"/>
      <c r="F924" s="455"/>
      <c r="G924" s="455"/>
      <c r="H924" s="455"/>
      <c r="I924" s="455"/>
      <c r="J924" s="456"/>
    </row>
    <row r="925" spans="1:10" x14ac:dyDescent="0.2">
      <c r="A925" s="457" t="s">
        <v>895</v>
      </c>
      <c r="B925" s="458"/>
      <c r="C925" s="458"/>
      <c r="D925" s="459"/>
      <c r="E925" s="460"/>
      <c r="F925" s="461"/>
      <c r="G925" s="461"/>
      <c r="H925" s="461"/>
      <c r="I925" s="461"/>
      <c r="J925" s="462"/>
    </row>
    <row r="926" spans="1:10" x14ac:dyDescent="0.2">
      <c r="A926" s="466" t="s">
        <v>894</v>
      </c>
      <c r="B926" s="467"/>
      <c r="C926" s="467"/>
      <c r="D926" s="468"/>
      <c r="E926" s="463"/>
      <c r="F926" s="464"/>
      <c r="G926" s="464"/>
      <c r="H926" s="464"/>
      <c r="I926" s="464"/>
      <c r="J926" s="465"/>
    </row>
    <row r="927" spans="1:10" x14ac:dyDescent="0.2">
      <c r="A927" s="469" t="s">
        <v>808</v>
      </c>
      <c r="B927" s="470"/>
      <c r="C927" s="470"/>
      <c r="D927" s="471"/>
      <c r="E927" s="472"/>
      <c r="F927" s="473"/>
      <c r="G927" s="473"/>
      <c r="H927" s="473"/>
      <c r="I927" s="473"/>
      <c r="J927" s="474"/>
    </row>
    <row r="928" spans="1:10" x14ac:dyDescent="0.2">
      <c r="A928" s="168"/>
      <c r="B928" s="196"/>
      <c r="C928" s="196"/>
      <c r="D928" s="196"/>
      <c r="E928" s="475" t="s">
        <v>535</v>
      </c>
      <c r="F928" s="476"/>
      <c r="G928" s="475" t="s">
        <v>533</v>
      </c>
      <c r="H928" s="476"/>
      <c r="I928" s="477" t="s">
        <v>889</v>
      </c>
      <c r="J928" s="478"/>
    </row>
    <row r="929" spans="1:10" x14ac:dyDescent="0.2">
      <c r="A929" s="443" t="s">
        <v>527</v>
      </c>
      <c r="B929" s="444"/>
      <c r="C929" s="444"/>
      <c r="D929" s="445"/>
      <c r="E929" s="452"/>
      <c r="F929" s="452"/>
      <c r="G929" s="452"/>
      <c r="H929" s="452"/>
      <c r="I929" s="453"/>
      <c r="J929" s="453"/>
    </row>
    <row r="930" spans="1:10" x14ac:dyDescent="0.2">
      <c r="A930" s="448" t="s">
        <v>528</v>
      </c>
      <c r="B930" s="449"/>
      <c r="C930" s="449"/>
      <c r="D930" s="450"/>
      <c r="E930" s="434"/>
      <c r="F930" s="434"/>
      <c r="G930" s="435"/>
      <c r="H930" s="435"/>
      <c r="I930" s="451"/>
      <c r="J930" s="451"/>
    </row>
    <row r="931" spans="1:10" x14ac:dyDescent="0.2">
      <c r="A931" s="443" t="s">
        <v>529</v>
      </c>
      <c r="B931" s="444"/>
      <c r="C931" s="444"/>
      <c r="D931" s="445"/>
      <c r="E931" s="452"/>
      <c r="F931" s="452"/>
      <c r="G931" s="452"/>
      <c r="H931" s="452"/>
      <c r="I931" s="453"/>
      <c r="J931" s="453"/>
    </row>
    <row r="932" spans="1:10" x14ac:dyDescent="0.2">
      <c r="A932" s="448" t="s">
        <v>530</v>
      </c>
      <c r="B932" s="449"/>
      <c r="C932" s="449"/>
      <c r="D932" s="450"/>
      <c r="E932" s="434"/>
      <c r="F932" s="434"/>
      <c r="G932" s="435"/>
      <c r="H932" s="435"/>
      <c r="I932" s="451"/>
      <c r="J932" s="451"/>
    </row>
    <row r="933" spans="1:10" x14ac:dyDescent="0.2">
      <c r="A933" s="443" t="s">
        <v>531</v>
      </c>
      <c r="B933" s="444"/>
      <c r="C933" s="444"/>
      <c r="D933" s="445"/>
      <c r="E933" s="452"/>
      <c r="F933" s="452"/>
      <c r="G933" s="452"/>
      <c r="H933" s="452"/>
      <c r="I933" s="453"/>
      <c r="J933" s="453"/>
    </row>
    <row r="934" spans="1:10" x14ac:dyDescent="0.2">
      <c r="A934" s="448" t="s">
        <v>532</v>
      </c>
      <c r="B934" s="449"/>
      <c r="C934" s="449"/>
      <c r="D934" s="450"/>
      <c r="E934" s="434"/>
      <c r="F934" s="434"/>
      <c r="G934" s="435"/>
      <c r="H934" s="435"/>
      <c r="I934" s="451"/>
      <c r="J934" s="451"/>
    </row>
    <row r="935" spans="1:10" x14ac:dyDescent="0.2">
      <c r="A935" s="443" t="s">
        <v>537</v>
      </c>
      <c r="B935" s="444"/>
      <c r="C935" s="444"/>
      <c r="D935" s="445"/>
      <c r="E935" s="446"/>
      <c r="F935" s="446"/>
      <c r="G935" s="446"/>
      <c r="H935" s="446"/>
      <c r="I935" s="447"/>
      <c r="J935" s="447"/>
    </row>
    <row r="936" spans="1:10" x14ac:dyDescent="0.2">
      <c r="A936" s="431"/>
      <c r="B936" s="432"/>
      <c r="C936" s="432"/>
      <c r="D936" s="433"/>
      <c r="E936" s="434"/>
      <c r="F936" s="434"/>
      <c r="G936" s="435"/>
      <c r="H936" s="435"/>
      <c r="I936" s="435"/>
      <c r="J936" s="435"/>
    </row>
    <row r="937" spans="1:10" x14ac:dyDescent="0.2">
      <c r="A937" s="431"/>
      <c r="B937" s="432"/>
      <c r="C937" s="432"/>
      <c r="D937" s="433"/>
      <c r="E937" s="434"/>
      <c r="F937" s="434"/>
      <c r="G937" s="435"/>
      <c r="H937" s="435"/>
      <c r="I937" s="435"/>
      <c r="J937" s="435"/>
    </row>
    <row r="938" spans="1:10" x14ac:dyDescent="0.2">
      <c r="A938" s="431"/>
      <c r="B938" s="432"/>
      <c r="C938" s="432"/>
      <c r="D938" s="433"/>
      <c r="E938" s="434"/>
      <c r="F938" s="434"/>
      <c r="G938" s="435"/>
      <c r="H938" s="435"/>
      <c r="I938" s="435"/>
      <c r="J938" s="435"/>
    </row>
    <row r="939" spans="1:10" x14ac:dyDescent="0.2">
      <c r="A939" s="436" t="s">
        <v>534</v>
      </c>
      <c r="B939" s="437"/>
      <c r="C939" s="437"/>
      <c r="D939" s="438"/>
      <c r="E939" s="439">
        <f>SUM(E929:E938)</f>
        <v>0</v>
      </c>
      <c r="F939" s="439"/>
      <c r="G939" s="439">
        <f>SUM(G929:G938)</f>
        <v>0</v>
      </c>
      <c r="H939" s="439"/>
      <c r="I939" s="439">
        <f>SUM(I929:I938)</f>
        <v>0</v>
      </c>
      <c r="J939" s="439"/>
    </row>
    <row r="940" spans="1:10" x14ac:dyDescent="0.2">
      <c r="A940" s="440" t="s">
        <v>902</v>
      </c>
      <c r="B940" s="441"/>
      <c r="C940" s="441"/>
      <c r="D940" s="441"/>
      <c r="E940" s="441"/>
      <c r="F940" s="441"/>
      <c r="G940" s="441"/>
      <c r="H940" s="441"/>
      <c r="I940" s="441"/>
      <c r="J940" s="442"/>
    </row>
    <row r="941" spans="1:10" x14ac:dyDescent="0.2">
      <c r="A941" s="416" t="s">
        <v>903</v>
      </c>
      <c r="B941" s="417"/>
      <c r="C941" s="417"/>
      <c r="D941" s="417"/>
      <c r="E941" s="417"/>
      <c r="F941" s="417"/>
      <c r="G941" s="417"/>
      <c r="H941" s="417"/>
      <c r="I941" s="417"/>
      <c r="J941" s="418"/>
    </row>
    <row r="942" spans="1:10" x14ac:dyDescent="0.2">
      <c r="A942" s="416" t="s">
        <v>904</v>
      </c>
      <c r="B942" s="417"/>
      <c r="C942" s="417"/>
      <c r="D942" s="417"/>
      <c r="E942" s="417"/>
      <c r="F942" s="417"/>
      <c r="G942" s="417"/>
      <c r="H942" s="417"/>
      <c r="I942" s="417"/>
      <c r="J942" s="418"/>
    </row>
    <row r="943" spans="1:10" x14ac:dyDescent="0.2">
      <c r="A943" s="419" t="s">
        <v>905</v>
      </c>
      <c r="B943" s="420"/>
      <c r="C943" s="420"/>
      <c r="D943" s="420"/>
      <c r="E943" s="420"/>
      <c r="F943" s="420"/>
      <c r="G943" s="420"/>
      <c r="H943" s="420"/>
      <c r="I943" s="420"/>
      <c r="J943" s="421"/>
    </row>
    <row r="944" spans="1:10" x14ac:dyDescent="0.2">
      <c r="A944" s="422"/>
      <c r="B944" s="423"/>
      <c r="C944" s="423"/>
      <c r="D944" s="423"/>
      <c r="E944" s="423"/>
      <c r="F944" s="423"/>
      <c r="G944" s="423"/>
      <c r="H944" s="423"/>
      <c r="I944" s="423"/>
      <c r="J944" s="424"/>
    </row>
    <row r="945" spans="1:10" x14ac:dyDescent="0.2">
      <c r="A945" s="425"/>
      <c r="B945" s="426"/>
      <c r="C945" s="426"/>
      <c r="D945" s="426"/>
      <c r="E945" s="426"/>
      <c r="F945" s="426"/>
      <c r="G945" s="426"/>
      <c r="H945" s="426"/>
      <c r="I945" s="426"/>
      <c r="J945" s="427"/>
    </row>
    <row r="946" spans="1:10" x14ac:dyDescent="0.2">
      <c r="A946" s="425"/>
      <c r="B946" s="426"/>
      <c r="C946" s="426"/>
      <c r="D946" s="426"/>
      <c r="E946" s="426"/>
      <c r="F946" s="426"/>
      <c r="G946" s="426"/>
      <c r="H946" s="426"/>
      <c r="I946" s="426"/>
      <c r="J946" s="427"/>
    </row>
    <row r="947" spans="1:10" x14ac:dyDescent="0.2">
      <c r="A947" s="425"/>
      <c r="B947" s="426"/>
      <c r="C947" s="426"/>
      <c r="D947" s="426"/>
      <c r="E947" s="426"/>
      <c r="F947" s="426"/>
      <c r="G947" s="426"/>
      <c r="H947" s="426"/>
      <c r="I947" s="426"/>
      <c r="J947" s="427"/>
    </row>
    <row r="948" spans="1:10" x14ac:dyDescent="0.2">
      <c r="A948" s="425"/>
      <c r="B948" s="426"/>
      <c r="C948" s="426"/>
      <c r="D948" s="426"/>
      <c r="E948" s="426"/>
      <c r="F948" s="426"/>
      <c r="G948" s="426"/>
      <c r="H948" s="426"/>
      <c r="I948" s="426"/>
      <c r="J948" s="427"/>
    </row>
    <row r="949" spans="1:10" x14ac:dyDescent="0.2">
      <c r="A949" s="425"/>
      <c r="B949" s="426"/>
      <c r="C949" s="426"/>
      <c r="D949" s="426"/>
      <c r="E949" s="426"/>
      <c r="F949" s="426"/>
      <c r="G949" s="426"/>
      <c r="H949" s="426"/>
      <c r="I949" s="426"/>
      <c r="J949" s="427"/>
    </row>
    <row r="950" spans="1:10" x14ac:dyDescent="0.2">
      <c r="A950" s="425"/>
      <c r="B950" s="426"/>
      <c r="C950" s="426"/>
      <c r="D950" s="426"/>
      <c r="E950" s="426"/>
      <c r="F950" s="426"/>
      <c r="G950" s="426"/>
      <c r="H950" s="426"/>
      <c r="I950" s="426"/>
      <c r="J950" s="427"/>
    </row>
    <row r="951" spans="1:10" x14ac:dyDescent="0.2">
      <c r="A951" s="425"/>
      <c r="B951" s="426"/>
      <c r="C951" s="426"/>
      <c r="D951" s="426"/>
      <c r="E951" s="426"/>
      <c r="F951" s="426"/>
      <c r="G951" s="426"/>
      <c r="H951" s="426"/>
      <c r="I951" s="426"/>
      <c r="J951" s="427"/>
    </row>
    <row r="952" spans="1:10" x14ac:dyDescent="0.2">
      <c r="A952" s="425"/>
      <c r="B952" s="426"/>
      <c r="C952" s="426"/>
      <c r="D952" s="426"/>
      <c r="E952" s="426"/>
      <c r="F952" s="426"/>
      <c r="G952" s="426"/>
      <c r="H952" s="426"/>
      <c r="I952" s="426"/>
      <c r="J952" s="427"/>
    </row>
    <row r="953" spans="1:10" x14ac:dyDescent="0.2">
      <c r="A953" s="425"/>
      <c r="B953" s="426"/>
      <c r="C953" s="426"/>
      <c r="D953" s="426"/>
      <c r="E953" s="426"/>
      <c r="F953" s="426"/>
      <c r="G953" s="426"/>
      <c r="H953" s="426"/>
      <c r="I953" s="426"/>
      <c r="J953" s="427"/>
    </row>
    <row r="954" spans="1:10" x14ac:dyDescent="0.2">
      <c r="A954" s="425"/>
      <c r="B954" s="426"/>
      <c r="C954" s="426"/>
      <c r="D954" s="426"/>
      <c r="E954" s="426"/>
      <c r="F954" s="426"/>
      <c r="G954" s="426"/>
      <c r="H954" s="426"/>
      <c r="I954" s="426"/>
      <c r="J954" s="427"/>
    </row>
    <row r="955" spans="1:10" x14ac:dyDescent="0.2">
      <c r="A955" s="425"/>
      <c r="B955" s="426"/>
      <c r="C955" s="426"/>
      <c r="D955" s="426"/>
      <c r="E955" s="426"/>
      <c r="F955" s="426"/>
      <c r="G955" s="426"/>
      <c r="H955" s="426"/>
      <c r="I955" s="426"/>
      <c r="J955" s="427"/>
    </row>
    <row r="956" spans="1:10" x14ac:dyDescent="0.2">
      <c r="A956" s="425"/>
      <c r="B956" s="426"/>
      <c r="C956" s="426"/>
      <c r="D956" s="426"/>
      <c r="E956" s="426"/>
      <c r="F956" s="426"/>
      <c r="G956" s="426"/>
      <c r="H956" s="426"/>
      <c r="I956" s="426"/>
      <c r="J956" s="427"/>
    </row>
    <row r="957" spans="1:10" x14ac:dyDescent="0.2">
      <c r="A957" s="425"/>
      <c r="B957" s="426"/>
      <c r="C957" s="426"/>
      <c r="D957" s="426"/>
      <c r="E957" s="426"/>
      <c r="F957" s="426"/>
      <c r="G957" s="426"/>
      <c r="H957" s="426"/>
      <c r="I957" s="426"/>
      <c r="J957" s="427"/>
    </row>
    <row r="958" spans="1:10" x14ac:dyDescent="0.2">
      <c r="A958" s="425"/>
      <c r="B958" s="426"/>
      <c r="C958" s="426"/>
      <c r="D958" s="426"/>
      <c r="E958" s="426"/>
      <c r="F958" s="426"/>
      <c r="G958" s="426"/>
      <c r="H958" s="426"/>
      <c r="I958" s="426"/>
      <c r="J958" s="427"/>
    </row>
    <row r="959" spans="1:10" x14ac:dyDescent="0.2">
      <c r="A959" s="425"/>
      <c r="B959" s="426"/>
      <c r="C959" s="426"/>
      <c r="D959" s="426"/>
      <c r="E959" s="426"/>
      <c r="F959" s="426"/>
      <c r="G959" s="426"/>
      <c r="H959" s="426"/>
      <c r="I959" s="426"/>
      <c r="J959" s="427"/>
    </row>
    <row r="960" spans="1:10" x14ac:dyDescent="0.2">
      <c r="A960" s="425"/>
      <c r="B960" s="426"/>
      <c r="C960" s="426"/>
      <c r="D960" s="426"/>
      <c r="E960" s="426"/>
      <c r="F960" s="426"/>
      <c r="G960" s="426"/>
      <c r="H960" s="426"/>
      <c r="I960" s="426"/>
      <c r="J960" s="427"/>
    </row>
    <row r="961" spans="1:10" x14ac:dyDescent="0.2">
      <c r="A961" s="425"/>
      <c r="B961" s="426"/>
      <c r="C961" s="426"/>
      <c r="D961" s="426"/>
      <c r="E961" s="426"/>
      <c r="F961" s="426"/>
      <c r="G961" s="426"/>
      <c r="H961" s="426"/>
      <c r="I961" s="426"/>
      <c r="J961" s="427"/>
    </row>
    <row r="962" spans="1:10" x14ac:dyDescent="0.2">
      <c r="A962" s="425"/>
      <c r="B962" s="426"/>
      <c r="C962" s="426"/>
      <c r="D962" s="426"/>
      <c r="E962" s="426"/>
      <c r="F962" s="426"/>
      <c r="G962" s="426"/>
      <c r="H962" s="426"/>
      <c r="I962" s="426"/>
      <c r="J962" s="427"/>
    </row>
    <row r="963" spans="1:10" x14ac:dyDescent="0.2">
      <c r="A963" s="425"/>
      <c r="B963" s="426"/>
      <c r="C963" s="426"/>
      <c r="D963" s="426"/>
      <c r="E963" s="426"/>
      <c r="F963" s="426"/>
      <c r="G963" s="426"/>
      <c r="H963" s="426"/>
      <c r="I963" s="426"/>
      <c r="J963" s="427"/>
    </row>
    <row r="964" spans="1:10" x14ac:dyDescent="0.2">
      <c r="A964" s="425"/>
      <c r="B964" s="426"/>
      <c r="C964" s="426"/>
      <c r="D964" s="426"/>
      <c r="E964" s="426"/>
      <c r="F964" s="426"/>
      <c r="G964" s="426"/>
      <c r="H964" s="426"/>
      <c r="I964" s="426"/>
      <c r="J964" s="427"/>
    </row>
    <row r="965" spans="1:10" x14ac:dyDescent="0.2">
      <c r="A965" s="425"/>
      <c r="B965" s="426"/>
      <c r="C965" s="426"/>
      <c r="D965" s="426"/>
      <c r="E965" s="426"/>
      <c r="F965" s="426"/>
      <c r="G965" s="426"/>
      <c r="H965" s="426"/>
      <c r="I965" s="426"/>
      <c r="J965" s="427"/>
    </row>
    <row r="966" spans="1:10" x14ac:dyDescent="0.2">
      <c r="A966" s="425"/>
      <c r="B966" s="426"/>
      <c r="C966" s="426"/>
      <c r="D966" s="426"/>
      <c r="E966" s="426"/>
      <c r="F966" s="426"/>
      <c r="G966" s="426"/>
      <c r="H966" s="426"/>
      <c r="I966" s="426"/>
      <c r="J966" s="427"/>
    </row>
    <row r="967" spans="1:10" x14ac:dyDescent="0.2">
      <c r="A967" s="425"/>
      <c r="B967" s="426"/>
      <c r="C967" s="426"/>
      <c r="D967" s="426"/>
      <c r="E967" s="426"/>
      <c r="F967" s="426"/>
      <c r="G967" s="426"/>
      <c r="H967" s="426"/>
      <c r="I967" s="426"/>
      <c r="J967" s="427"/>
    </row>
    <row r="968" spans="1:10" x14ac:dyDescent="0.2">
      <c r="A968" s="425"/>
      <c r="B968" s="426"/>
      <c r="C968" s="426"/>
      <c r="D968" s="426"/>
      <c r="E968" s="426"/>
      <c r="F968" s="426"/>
      <c r="G968" s="426"/>
      <c r="H968" s="426"/>
      <c r="I968" s="426"/>
      <c r="J968" s="427"/>
    </row>
    <row r="969" spans="1:10" x14ac:dyDescent="0.2">
      <c r="A969" s="425"/>
      <c r="B969" s="426"/>
      <c r="C969" s="426"/>
      <c r="D969" s="426"/>
      <c r="E969" s="426"/>
      <c r="F969" s="426"/>
      <c r="G969" s="426"/>
      <c r="H969" s="426"/>
      <c r="I969" s="426"/>
      <c r="J969" s="427"/>
    </row>
    <row r="970" spans="1:10" x14ac:dyDescent="0.2">
      <c r="A970" s="425"/>
      <c r="B970" s="426"/>
      <c r="C970" s="426"/>
      <c r="D970" s="426"/>
      <c r="E970" s="426"/>
      <c r="F970" s="426"/>
      <c r="G970" s="426"/>
      <c r="H970" s="426"/>
      <c r="I970" s="426"/>
      <c r="J970" s="427"/>
    </row>
    <row r="971" spans="1:10" x14ac:dyDescent="0.2">
      <c r="A971" s="425"/>
      <c r="B971" s="426"/>
      <c r="C971" s="426"/>
      <c r="D971" s="426"/>
      <c r="E971" s="426"/>
      <c r="F971" s="426"/>
      <c r="G971" s="426"/>
      <c r="H971" s="426"/>
      <c r="I971" s="426"/>
      <c r="J971" s="427"/>
    </row>
    <row r="972" spans="1:10" x14ac:dyDescent="0.2">
      <c r="A972" s="425"/>
      <c r="B972" s="426"/>
      <c r="C972" s="426"/>
      <c r="D972" s="426"/>
      <c r="E972" s="426"/>
      <c r="F972" s="426"/>
      <c r="G972" s="426"/>
      <c r="H972" s="426"/>
      <c r="I972" s="426"/>
      <c r="J972" s="427"/>
    </row>
    <row r="973" spans="1:10" x14ac:dyDescent="0.2">
      <c r="A973" s="425"/>
      <c r="B973" s="426"/>
      <c r="C973" s="426"/>
      <c r="D973" s="426"/>
      <c r="E973" s="426"/>
      <c r="F973" s="426"/>
      <c r="G973" s="426"/>
      <c r="H973" s="426"/>
      <c r="I973" s="426"/>
      <c r="J973" s="427"/>
    </row>
    <row r="974" spans="1:10" x14ac:dyDescent="0.2">
      <c r="A974" s="425"/>
      <c r="B974" s="426"/>
      <c r="C974" s="426"/>
      <c r="D974" s="426"/>
      <c r="E974" s="426"/>
      <c r="F974" s="426"/>
      <c r="G974" s="426"/>
      <c r="H974" s="426"/>
      <c r="I974" s="426"/>
      <c r="J974" s="427"/>
    </row>
    <row r="975" spans="1:10" x14ac:dyDescent="0.2">
      <c r="A975" s="425"/>
      <c r="B975" s="426"/>
      <c r="C975" s="426"/>
      <c r="D975" s="426"/>
      <c r="E975" s="426"/>
      <c r="F975" s="426"/>
      <c r="G975" s="426"/>
      <c r="H975" s="426"/>
      <c r="I975" s="426"/>
      <c r="J975" s="427"/>
    </row>
    <row r="976" spans="1:10" x14ac:dyDescent="0.2">
      <c r="A976" s="425"/>
      <c r="B976" s="426"/>
      <c r="C976" s="426"/>
      <c r="D976" s="426"/>
      <c r="E976" s="426"/>
      <c r="F976" s="426"/>
      <c r="G976" s="426"/>
      <c r="H976" s="426"/>
      <c r="I976" s="426"/>
      <c r="J976" s="427"/>
    </row>
    <row r="977" spans="1:10" x14ac:dyDescent="0.2">
      <c r="A977" s="425"/>
      <c r="B977" s="426"/>
      <c r="C977" s="426"/>
      <c r="D977" s="426"/>
      <c r="E977" s="426"/>
      <c r="F977" s="426"/>
      <c r="G977" s="426"/>
      <c r="H977" s="426"/>
      <c r="I977" s="426"/>
      <c r="J977" s="427"/>
    </row>
    <row r="978" spans="1:10" x14ac:dyDescent="0.2">
      <c r="A978" s="428"/>
      <c r="B978" s="429"/>
      <c r="C978" s="429"/>
      <c r="D978" s="429"/>
      <c r="E978" s="429"/>
      <c r="F978" s="429"/>
      <c r="G978" s="429"/>
      <c r="H978" s="429"/>
      <c r="I978" s="429"/>
      <c r="J978" s="430"/>
    </row>
    <row r="980" spans="1:10" ht="15.75" x14ac:dyDescent="0.25">
      <c r="A980" s="299" t="s">
        <v>888</v>
      </c>
      <c r="B980" s="300"/>
      <c r="C980" s="300"/>
      <c r="D980" s="300"/>
      <c r="E980" s="300"/>
      <c r="F980" s="300"/>
      <c r="G980" s="300"/>
      <c r="H980" s="414">
        <f>'CONTACT INFORMATION'!$A$24</f>
        <v>0</v>
      </c>
      <c r="I980" s="414"/>
      <c r="J980" s="415"/>
    </row>
    <row r="981" spans="1:10" ht="8.1" customHeight="1" x14ac:dyDescent="0.2">
      <c r="A981" s="181"/>
      <c r="B981" s="181"/>
      <c r="C981" s="181"/>
      <c r="D981" s="181"/>
      <c r="E981" s="181"/>
      <c r="F981" s="181"/>
      <c r="G981" s="181"/>
      <c r="H981" s="181"/>
      <c r="I981" s="181"/>
      <c r="J981" s="181"/>
    </row>
    <row r="982" spans="1:10" ht="15" x14ac:dyDescent="0.25">
      <c r="A982" s="454" t="s">
        <v>919</v>
      </c>
      <c r="B982" s="455"/>
      <c r="C982" s="455"/>
      <c r="D982" s="455"/>
      <c r="E982" s="455"/>
      <c r="F982" s="455"/>
      <c r="G982" s="455"/>
      <c r="H982" s="455"/>
      <c r="I982" s="455"/>
      <c r="J982" s="456"/>
    </row>
    <row r="983" spans="1:10" x14ac:dyDescent="0.2">
      <c r="A983" s="457" t="s">
        <v>895</v>
      </c>
      <c r="B983" s="458"/>
      <c r="C983" s="458"/>
      <c r="D983" s="459"/>
      <c r="E983" s="460"/>
      <c r="F983" s="461"/>
      <c r="G983" s="461"/>
      <c r="H983" s="461"/>
      <c r="I983" s="461"/>
      <c r="J983" s="462"/>
    </row>
    <row r="984" spans="1:10" x14ac:dyDescent="0.2">
      <c r="A984" s="466" t="s">
        <v>894</v>
      </c>
      <c r="B984" s="467"/>
      <c r="C984" s="467"/>
      <c r="D984" s="468"/>
      <c r="E984" s="463"/>
      <c r="F984" s="464"/>
      <c r="G984" s="464"/>
      <c r="H984" s="464"/>
      <c r="I984" s="464"/>
      <c r="J984" s="465"/>
    </row>
    <row r="985" spans="1:10" x14ac:dyDescent="0.2">
      <c r="A985" s="469" t="s">
        <v>808</v>
      </c>
      <c r="B985" s="470"/>
      <c r="C985" s="470"/>
      <c r="D985" s="471"/>
      <c r="E985" s="472"/>
      <c r="F985" s="473"/>
      <c r="G985" s="473"/>
      <c r="H985" s="473"/>
      <c r="I985" s="473"/>
      <c r="J985" s="474"/>
    </row>
    <row r="986" spans="1:10" x14ac:dyDescent="0.2">
      <c r="A986" s="168"/>
      <c r="B986" s="204"/>
      <c r="C986" s="204"/>
      <c r="D986" s="204"/>
      <c r="E986" s="475" t="s">
        <v>535</v>
      </c>
      <c r="F986" s="476"/>
      <c r="G986" s="475" t="s">
        <v>533</v>
      </c>
      <c r="H986" s="476"/>
      <c r="I986" s="477" t="s">
        <v>889</v>
      </c>
      <c r="J986" s="478"/>
    </row>
    <row r="987" spans="1:10" x14ac:dyDescent="0.2">
      <c r="A987" s="443" t="s">
        <v>527</v>
      </c>
      <c r="B987" s="444"/>
      <c r="C987" s="444"/>
      <c r="D987" s="445"/>
      <c r="E987" s="452"/>
      <c r="F987" s="452"/>
      <c r="G987" s="452"/>
      <c r="H987" s="452"/>
      <c r="I987" s="453"/>
      <c r="J987" s="453"/>
    </row>
    <row r="988" spans="1:10" x14ac:dyDescent="0.2">
      <c r="A988" s="448" t="s">
        <v>528</v>
      </c>
      <c r="B988" s="449"/>
      <c r="C988" s="449"/>
      <c r="D988" s="450"/>
      <c r="E988" s="434"/>
      <c r="F988" s="434"/>
      <c r="G988" s="435"/>
      <c r="H988" s="435"/>
      <c r="I988" s="451"/>
      <c r="J988" s="451"/>
    </row>
    <row r="989" spans="1:10" x14ac:dyDescent="0.2">
      <c r="A989" s="443" t="s">
        <v>529</v>
      </c>
      <c r="B989" s="444"/>
      <c r="C989" s="444"/>
      <c r="D989" s="445"/>
      <c r="E989" s="452"/>
      <c r="F989" s="452"/>
      <c r="G989" s="452"/>
      <c r="H989" s="452"/>
      <c r="I989" s="453"/>
      <c r="J989" s="453"/>
    </row>
    <row r="990" spans="1:10" x14ac:dyDescent="0.2">
      <c r="A990" s="448" t="s">
        <v>530</v>
      </c>
      <c r="B990" s="449"/>
      <c r="C990" s="449"/>
      <c r="D990" s="450"/>
      <c r="E990" s="434"/>
      <c r="F990" s="434"/>
      <c r="G990" s="435"/>
      <c r="H990" s="435"/>
      <c r="I990" s="451"/>
      <c r="J990" s="451"/>
    </row>
    <row r="991" spans="1:10" x14ac:dyDescent="0.2">
      <c r="A991" s="443" t="s">
        <v>531</v>
      </c>
      <c r="B991" s="444"/>
      <c r="C991" s="444"/>
      <c r="D991" s="445"/>
      <c r="E991" s="452"/>
      <c r="F991" s="452"/>
      <c r="G991" s="452"/>
      <c r="H991" s="452"/>
      <c r="I991" s="453"/>
      <c r="J991" s="453"/>
    </row>
    <row r="992" spans="1:10" x14ac:dyDescent="0.2">
      <c r="A992" s="448" t="s">
        <v>532</v>
      </c>
      <c r="B992" s="449"/>
      <c r="C992" s="449"/>
      <c r="D992" s="450"/>
      <c r="E992" s="434"/>
      <c r="F992" s="434"/>
      <c r="G992" s="435"/>
      <c r="H992" s="435"/>
      <c r="I992" s="451"/>
      <c r="J992" s="451"/>
    </row>
    <row r="993" spans="1:10" x14ac:dyDescent="0.2">
      <c r="A993" s="443" t="s">
        <v>537</v>
      </c>
      <c r="B993" s="444"/>
      <c r="C993" s="444"/>
      <c r="D993" s="445"/>
      <c r="E993" s="446"/>
      <c r="F993" s="446"/>
      <c r="G993" s="446"/>
      <c r="H993" s="446"/>
      <c r="I993" s="447"/>
      <c r="J993" s="447"/>
    </row>
    <row r="994" spans="1:10" x14ac:dyDescent="0.2">
      <c r="A994" s="431"/>
      <c r="B994" s="432"/>
      <c r="C994" s="432"/>
      <c r="D994" s="433"/>
      <c r="E994" s="434"/>
      <c r="F994" s="434"/>
      <c r="G994" s="435"/>
      <c r="H994" s="435"/>
      <c r="I994" s="435"/>
      <c r="J994" s="435"/>
    </row>
    <row r="995" spans="1:10" x14ac:dyDescent="0.2">
      <c r="A995" s="431"/>
      <c r="B995" s="432"/>
      <c r="C995" s="432"/>
      <c r="D995" s="433"/>
      <c r="E995" s="434"/>
      <c r="F995" s="434"/>
      <c r="G995" s="435"/>
      <c r="H995" s="435"/>
      <c r="I995" s="435"/>
      <c r="J995" s="435"/>
    </row>
    <row r="996" spans="1:10" x14ac:dyDescent="0.2">
      <c r="A996" s="431"/>
      <c r="B996" s="432"/>
      <c r="C996" s="432"/>
      <c r="D996" s="433"/>
      <c r="E996" s="434"/>
      <c r="F996" s="434"/>
      <c r="G996" s="435"/>
      <c r="H996" s="435"/>
      <c r="I996" s="435"/>
      <c r="J996" s="435"/>
    </row>
    <row r="997" spans="1:10" x14ac:dyDescent="0.2">
      <c r="A997" s="436" t="s">
        <v>534</v>
      </c>
      <c r="B997" s="437"/>
      <c r="C997" s="437"/>
      <c r="D997" s="438"/>
      <c r="E997" s="439">
        <f>SUM(E987:E996)</f>
        <v>0</v>
      </c>
      <c r="F997" s="439"/>
      <c r="G997" s="439">
        <f>SUM(G987:G996)</f>
        <v>0</v>
      </c>
      <c r="H997" s="439"/>
      <c r="I997" s="439">
        <f>SUM(I987:I996)</f>
        <v>0</v>
      </c>
      <c r="J997" s="439"/>
    </row>
    <row r="998" spans="1:10" x14ac:dyDescent="0.2">
      <c r="A998" s="440" t="s">
        <v>902</v>
      </c>
      <c r="B998" s="441"/>
      <c r="C998" s="441"/>
      <c r="D998" s="441"/>
      <c r="E998" s="441"/>
      <c r="F998" s="441"/>
      <c r="G998" s="441"/>
      <c r="H998" s="441"/>
      <c r="I998" s="441"/>
      <c r="J998" s="442"/>
    </row>
    <row r="999" spans="1:10" x14ac:dyDescent="0.2">
      <c r="A999" s="416" t="s">
        <v>903</v>
      </c>
      <c r="B999" s="417"/>
      <c r="C999" s="417"/>
      <c r="D999" s="417"/>
      <c r="E999" s="417"/>
      <c r="F999" s="417"/>
      <c r="G999" s="417"/>
      <c r="H999" s="417"/>
      <c r="I999" s="417"/>
      <c r="J999" s="418"/>
    </row>
    <row r="1000" spans="1:10" x14ac:dyDescent="0.2">
      <c r="A1000" s="416" t="s">
        <v>904</v>
      </c>
      <c r="B1000" s="417"/>
      <c r="C1000" s="417"/>
      <c r="D1000" s="417"/>
      <c r="E1000" s="417"/>
      <c r="F1000" s="417"/>
      <c r="G1000" s="417"/>
      <c r="H1000" s="417"/>
      <c r="I1000" s="417"/>
      <c r="J1000" s="418"/>
    </row>
    <row r="1001" spans="1:10" x14ac:dyDescent="0.2">
      <c r="A1001" s="419" t="s">
        <v>905</v>
      </c>
      <c r="B1001" s="420"/>
      <c r="C1001" s="420"/>
      <c r="D1001" s="420"/>
      <c r="E1001" s="420"/>
      <c r="F1001" s="420"/>
      <c r="G1001" s="420"/>
      <c r="H1001" s="420"/>
      <c r="I1001" s="420"/>
      <c r="J1001" s="421"/>
    </row>
    <row r="1002" spans="1:10" x14ac:dyDescent="0.2">
      <c r="A1002" s="422"/>
      <c r="B1002" s="423"/>
      <c r="C1002" s="423"/>
      <c r="D1002" s="423"/>
      <c r="E1002" s="423"/>
      <c r="F1002" s="423"/>
      <c r="G1002" s="423"/>
      <c r="H1002" s="423"/>
      <c r="I1002" s="423"/>
      <c r="J1002" s="424"/>
    </row>
    <row r="1003" spans="1:10" x14ac:dyDescent="0.2">
      <c r="A1003" s="425"/>
      <c r="B1003" s="426"/>
      <c r="C1003" s="426"/>
      <c r="D1003" s="426"/>
      <c r="E1003" s="426"/>
      <c r="F1003" s="426"/>
      <c r="G1003" s="426"/>
      <c r="H1003" s="426"/>
      <c r="I1003" s="426"/>
      <c r="J1003" s="427"/>
    </row>
    <row r="1004" spans="1:10" x14ac:dyDescent="0.2">
      <c r="A1004" s="425"/>
      <c r="B1004" s="426"/>
      <c r="C1004" s="426"/>
      <c r="D1004" s="426"/>
      <c r="E1004" s="426"/>
      <c r="F1004" s="426"/>
      <c r="G1004" s="426"/>
      <c r="H1004" s="426"/>
      <c r="I1004" s="426"/>
      <c r="J1004" s="427"/>
    </row>
    <row r="1005" spans="1:10" x14ac:dyDescent="0.2">
      <c r="A1005" s="425"/>
      <c r="B1005" s="426"/>
      <c r="C1005" s="426"/>
      <c r="D1005" s="426"/>
      <c r="E1005" s="426"/>
      <c r="F1005" s="426"/>
      <c r="G1005" s="426"/>
      <c r="H1005" s="426"/>
      <c r="I1005" s="426"/>
      <c r="J1005" s="427"/>
    </row>
    <row r="1006" spans="1:10" x14ac:dyDescent="0.2">
      <c r="A1006" s="425"/>
      <c r="B1006" s="426"/>
      <c r="C1006" s="426"/>
      <c r="D1006" s="426"/>
      <c r="E1006" s="426"/>
      <c r="F1006" s="426"/>
      <c r="G1006" s="426"/>
      <c r="H1006" s="426"/>
      <c r="I1006" s="426"/>
      <c r="J1006" s="427"/>
    </row>
    <row r="1007" spans="1:10" x14ac:dyDescent="0.2">
      <c r="A1007" s="425"/>
      <c r="B1007" s="426"/>
      <c r="C1007" s="426"/>
      <c r="D1007" s="426"/>
      <c r="E1007" s="426"/>
      <c r="F1007" s="426"/>
      <c r="G1007" s="426"/>
      <c r="H1007" s="426"/>
      <c r="I1007" s="426"/>
      <c r="J1007" s="427"/>
    </row>
    <row r="1008" spans="1:10" x14ac:dyDescent="0.2">
      <c r="A1008" s="425"/>
      <c r="B1008" s="426"/>
      <c r="C1008" s="426"/>
      <c r="D1008" s="426"/>
      <c r="E1008" s="426"/>
      <c r="F1008" s="426"/>
      <c r="G1008" s="426"/>
      <c r="H1008" s="426"/>
      <c r="I1008" s="426"/>
      <c r="J1008" s="427"/>
    </row>
    <row r="1009" spans="1:10" x14ac:dyDescent="0.2">
      <c r="A1009" s="425"/>
      <c r="B1009" s="426"/>
      <c r="C1009" s="426"/>
      <c r="D1009" s="426"/>
      <c r="E1009" s="426"/>
      <c r="F1009" s="426"/>
      <c r="G1009" s="426"/>
      <c r="H1009" s="426"/>
      <c r="I1009" s="426"/>
      <c r="J1009" s="427"/>
    </row>
    <row r="1010" spans="1:10" x14ac:dyDescent="0.2">
      <c r="A1010" s="425"/>
      <c r="B1010" s="426"/>
      <c r="C1010" s="426"/>
      <c r="D1010" s="426"/>
      <c r="E1010" s="426"/>
      <c r="F1010" s="426"/>
      <c r="G1010" s="426"/>
      <c r="H1010" s="426"/>
      <c r="I1010" s="426"/>
      <c r="J1010" s="427"/>
    </row>
    <row r="1011" spans="1:10" x14ac:dyDescent="0.2">
      <c r="A1011" s="425"/>
      <c r="B1011" s="426"/>
      <c r="C1011" s="426"/>
      <c r="D1011" s="426"/>
      <c r="E1011" s="426"/>
      <c r="F1011" s="426"/>
      <c r="G1011" s="426"/>
      <c r="H1011" s="426"/>
      <c r="I1011" s="426"/>
      <c r="J1011" s="427"/>
    </row>
    <row r="1012" spans="1:10" x14ac:dyDescent="0.2">
      <c r="A1012" s="425"/>
      <c r="B1012" s="426"/>
      <c r="C1012" s="426"/>
      <c r="D1012" s="426"/>
      <c r="E1012" s="426"/>
      <c r="F1012" s="426"/>
      <c r="G1012" s="426"/>
      <c r="H1012" s="426"/>
      <c r="I1012" s="426"/>
      <c r="J1012" s="427"/>
    </row>
    <row r="1013" spans="1:10" x14ac:dyDescent="0.2">
      <c r="A1013" s="425"/>
      <c r="B1013" s="426"/>
      <c r="C1013" s="426"/>
      <c r="D1013" s="426"/>
      <c r="E1013" s="426"/>
      <c r="F1013" s="426"/>
      <c r="G1013" s="426"/>
      <c r="H1013" s="426"/>
      <c r="I1013" s="426"/>
      <c r="J1013" s="427"/>
    </row>
    <row r="1014" spans="1:10" x14ac:dyDescent="0.2">
      <c r="A1014" s="425"/>
      <c r="B1014" s="426"/>
      <c r="C1014" s="426"/>
      <c r="D1014" s="426"/>
      <c r="E1014" s="426"/>
      <c r="F1014" s="426"/>
      <c r="G1014" s="426"/>
      <c r="H1014" s="426"/>
      <c r="I1014" s="426"/>
      <c r="J1014" s="427"/>
    </row>
    <row r="1015" spans="1:10" x14ac:dyDescent="0.2">
      <c r="A1015" s="425"/>
      <c r="B1015" s="426"/>
      <c r="C1015" s="426"/>
      <c r="D1015" s="426"/>
      <c r="E1015" s="426"/>
      <c r="F1015" s="426"/>
      <c r="G1015" s="426"/>
      <c r="H1015" s="426"/>
      <c r="I1015" s="426"/>
      <c r="J1015" s="427"/>
    </row>
    <row r="1016" spans="1:10" x14ac:dyDescent="0.2">
      <c r="A1016" s="425"/>
      <c r="B1016" s="426"/>
      <c r="C1016" s="426"/>
      <c r="D1016" s="426"/>
      <c r="E1016" s="426"/>
      <c r="F1016" s="426"/>
      <c r="G1016" s="426"/>
      <c r="H1016" s="426"/>
      <c r="I1016" s="426"/>
      <c r="J1016" s="427"/>
    </row>
    <row r="1017" spans="1:10" x14ac:dyDescent="0.2">
      <c r="A1017" s="425"/>
      <c r="B1017" s="426"/>
      <c r="C1017" s="426"/>
      <c r="D1017" s="426"/>
      <c r="E1017" s="426"/>
      <c r="F1017" s="426"/>
      <c r="G1017" s="426"/>
      <c r="H1017" s="426"/>
      <c r="I1017" s="426"/>
      <c r="J1017" s="427"/>
    </row>
    <row r="1018" spans="1:10" x14ac:dyDescent="0.2">
      <c r="A1018" s="425"/>
      <c r="B1018" s="426"/>
      <c r="C1018" s="426"/>
      <c r="D1018" s="426"/>
      <c r="E1018" s="426"/>
      <c r="F1018" s="426"/>
      <c r="G1018" s="426"/>
      <c r="H1018" s="426"/>
      <c r="I1018" s="426"/>
      <c r="J1018" s="427"/>
    </row>
    <row r="1019" spans="1:10" x14ac:dyDescent="0.2">
      <c r="A1019" s="425"/>
      <c r="B1019" s="426"/>
      <c r="C1019" s="426"/>
      <c r="D1019" s="426"/>
      <c r="E1019" s="426"/>
      <c r="F1019" s="426"/>
      <c r="G1019" s="426"/>
      <c r="H1019" s="426"/>
      <c r="I1019" s="426"/>
      <c r="J1019" s="427"/>
    </row>
    <row r="1020" spans="1:10" x14ac:dyDescent="0.2">
      <c r="A1020" s="425"/>
      <c r="B1020" s="426"/>
      <c r="C1020" s="426"/>
      <c r="D1020" s="426"/>
      <c r="E1020" s="426"/>
      <c r="F1020" s="426"/>
      <c r="G1020" s="426"/>
      <c r="H1020" s="426"/>
      <c r="I1020" s="426"/>
      <c r="J1020" s="427"/>
    </row>
    <row r="1021" spans="1:10" x14ac:dyDescent="0.2">
      <c r="A1021" s="425"/>
      <c r="B1021" s="426"/>
      <c r="C1021" s="426"/>
      <c r="D1021" s="426"/>
      <c r="E1021" s="426"/>
      <c r="F1021" s="426"/>
      <c r="G1021" s="426"/>
      <c r="H1021" s="426"/>
      <c r="I1021" s="426"/>
      <c r="J1021" s="427"/>
    </row>
    <row r="1022" spans="1:10" x14ac:dyDescent="0.2">
      <c r="A1022" s="425"/>
      <c r="B1022" s="426"/>
      <c r="C1022" s="426"/>
      <c r="D1022" s="426"/>
      <c r="E1022" s="426"/>
      <c r="F1022" s="426"/>
      <c r="G1022" s="426"/>
      <c r="H1022" s="426"/>
      <c r="I1022" s="426"/>
      <c r="J1022" s="427"/>
    </row>
    <row r="1023" spans="1:10" x14ac:dyDescent="0.2">
      <c r="A1023" s="425"/>
      <c r="B1023" s="426"/>
      <c r="C1023" s="426"/>
      <c r="D1023" s="426"/>
      <c r="E1023" s="426"/>
      <c r="F1023" s="426"/>
      <c r="G1023" s="426"/>
      <c r="H1023" s="426"/>
      <c r="I1023" s="426"/>
      <c r="J1023" s="427"/>
    </row>
    <row r="1024" spans="1:10" x14ac:dyDescent="0.2">
      <c r="A1024" s="425"/>
      <c r="B1024" s="426"/>
      <c r="C1024" s="426"/>
      <c r="D1024" s="426"/>
      <c r="E1024" s="426"/>
      <c r="F1024" s="426"/>
      <c r="G1024" s="426"/>
      <c r="H1024" s="426"/>
      <c r="I1024" s="426"/>
      <c r="J1024" s="427"/>
    </row>
    <row r="1025" spans="1:10" x14ac:dyDescent="0.2">
      <c r="A1025" s="425"/>
      <c r="B1025" s="426"/>
      <c r="C1025" s="426"/>
      <c r="D1025" s="426"/>
      <c r="E1025" s="426"/>
      <c r="F1025" s="426"/>
      <c r="G1025" s="426"/>
      <c r="H1025" s="426"/>
      <c r="I1025" s="426"/>
      <c r="J1025" s="427"/>
    </row>
    <row r="1026" spans="1:10" x14ac:dyDescent="0.2">
      <c r="A1026" s="425"/>
      <c r="B1026" s="426"/>
      <c r="C1026" s="426"/>
      <c r="D1026" s="426"/>
      <c r="E1026" s="426"/>
      <c r="F1026" s="426"/>
      <c r="G1026" s="426"/>
      <c r="H1026" s="426"/>
      <c r="I1026" s="426"/>
      <c r="J1026" s="427"/>
    </row>
    <row r="1027" spans="1:10" x14ac:dyDescent="0.2">
      <c r="A1027" s="425"/>
      <c r="B1027" s="426"/>
      <c r="C1027" s="426"/>
      <c r="D1027" s="426"/>
      <c r="E1027" s="426"/>
      <c r="F1027" s="426"/>
      <c r="G1027" s="426"/>
      <c r="H1027" s="426"/>
      <c r="I1027" s="426"/>
      <c r="J1027" s="427"/>
    </row>
    <row r="1028" spans="1:10" x14ac:dyDescent="0.2">
      <c r="A1028" s="425"/>
      <c r="B1028" s="426"/>
      <c r="C1028" s="426"/>
      <c r="D1028" s="426"/>
      <c r="E1028" s="426"/>
      <c r="F1028" s="426"/>
      <c r="G1028" s="426"/>
      <c r="H1028" s="426"/>
      <c r="I1028" s="426"/>
      <c r="J1028" s="427"/>
    </row>
    <row r="1029" spans="1:10" x14ac:dyDescent="0.2">
      <c r="A1029" s="425"/>
      <c r="B1029" s="426"/>
      <c r="C1029" s="426"/>
      <c r="D1029" s="426"/>
      <c r="E1029" s="426"/>
      <c r="F1029" s="426"/>
      <c r="G1029" s="426"/>
      <c r="H1029" s="426"/>
      <c r="I1029" s="426"/>
      <c r="J1029" s="427"/>
    </row>
    <row r="1030" spans="1:10" x14ac:dyDescent="0.2">
      <c r="A1030" s="425"/>
      <c r="B1030" s="426"/>
      <c r="C1030" s="426"/>
      <c r="D1030" s="426"/>
      <c r="E1030" s="426"/>
      <c r="F1030" s="426"/>
      <c r="G1030" s="426"/>
      <c r="H1030" s="426"/>
      <c r="I1030" s="426"/>
      <c r="J1030" s="427"/>
    </row>
    <row r="1031" spans="1:10" x14ac:dyDescent="0.2">
      <c r="A1031" s="425"/>
      <c r="B1031" s="426"/>
      <c r="C1031" s="426"/>
      <c r="D1031" s="426"/>
      <c r="E1031" s="426"/>
      <c r="F1031" s="426"/>
      <c r="G1031" s="426"/>
      <c r="H1031" s="426"/>
      <c r="I1031" s="426"/>
      <c r="J1031" s="427"/>
    </row>
    <row r="1032" spans="1:10" x14ac:dyDescent="0.2">
      <c r="A1032" s="425"/>
      <c r="B1032" s="426"/>
      <c r="C1032" s="426"/>
      <c r="D1032" s="426"/>
      <c r="E1032" s="426"/>
      <c r="F1032" s="426"/>
      <c r="G1032" s="426"/>
      <c r="H1032" s="426"/>
      <c r="I1032" s="426"/>
      <c r="J1032" s="427"/>
    </row>
    <row r="1033" spans="1:10" x14ac:dyDescent="0.2">
      <c r="A1033" s="425"/>
      <c r="B1033" s="426"/>
      <c r="C1033" s="426"/>
      <c r="D1033" s="426"/>
      <c r="E1033" s="426"/>
      <c r="F1033" s="426"/>
      <c r="G1033" s="426"/>
      <c r="H1033" s="426"/>
      <c r="I1033" s="426"/>
      <c r="J1033" s="427"/>
    </row>
    <row r="1034" spans="1:10" x14ac:dyDescent="0.2">
      <c r="A1034" s="425"/>
      <c r="B1034" s="426"/>
      <c r="C1034" s="426"/>
      <c r="D1034" s="426"/>
      <c r="E1034" s="426"/>
      <c r="F1034" s="426"/>
      <c r="G1034" s="426"/>
      <c r="H1034" s="426"/>
      <c r="I1034" s="426"/>
      <c r="J1034" s="427"/>
    </row>
    <row r="1035" spans="1:10" x14ac:dyDescent="0.2">
      <c r="A1035" s="425"/>
      <c r="B1035" s="426"/>
      <c r="C1035" s="426"/>
      <c r="D1035" s="426"/>
      <c r="E1035" s="426"/>
      <c r="F1035" s="426"/>
      <c r="G1035" s="426"/>
      <c r="H1035" s="426"/>
      <c r="I1035" s="426"/>
      <c r="J1035" s="427"/>
    </row>
    <row r="1036" spans="1:10" x14ac:dyDescent="0.2">
      <c r="A1036" s="428"/>
      <c r="B1036" s="429"/>
      <c r="C1036" s="429"/>
      <c r="D1036" s="429"/>
      <c r="E1036" s="429"/>
      <c r="F1036" s="429"/>
      <c r="G1036" s="429"/>
      <c r="H1036" s="429"/>
      <c r="I1036" s="429"/>
      <c r="J1036" s="430"/>
    </row>
    <row r="1038" spans="1:10" ht="15.75" x14ac:dyDescent="0.25">
      <c r="A1038" s="299" t="s">
        <v>888</v>
      </c>
      <c r="B1038" s="300"/>
      <c r="C1038" s="300"/>
      <c r="D1038" s="300"/>
      <c r="E1038" s="300"/>
      <c r="F1038" s="300"/>
      <c r="G1038" s="300"/>
      <c r="H1038" s="414">
        <f>'CONTACT INFORMATION'!$A$24</f>
        <v>0</v>
      </c>
      <c r="I1038" s="414"/>
      <c r="J1038" s="415"/>
    </row>
    <row r="1039" spans="1:10" ht="8.1" customHeight="1" x14ac:dyDescent="0.2">
      <c r="A1039" s="181"/>
      <c r="B1039" s="181"/>
      <c r="C1039" s="181"/>
      <c r="D1039" s="181"/>
      <c r="E1039" s="181"/>
      <c r="F1039" s="181"/>
      <c r="G1039" s="181"/>
      <c r="H1039" s="181"/>
      <c r="I1039" s="181"/>
      <c r="J1039" s="181"/>
    </row>
    <row r="1040" spans="1:10" ht="15" x14ac:dyDescent="0.25">
      <c r="A1040" s="454" t="s">
        <v>920</v>
      </c>
      <c r="B1040" s="455"/>
      <c r="C1040" s="455"/>
      <c r="D1040" s="455"/>
      <c r="E1040" s="455"/>
      <c r="F1040" s="455"/>
      <c r="G1040" s="455"/>
      <c r="H1040" s="455"/>
      <c r="I1040" s="455"/>
      <c r="J1040" s="456"/>
    </row>
    <row r="1041" spans="1:10" x14ac:dyDescent="0.2">
      <c r="A1041" s="457" t="s">
        <v>895</v>
      </c>
      <c r="B1041" s="458"/>
      <c r="C1041" s="458"/>
      <c r="D1041" s="459"/>
      <c r="E1041" s="460"/>
      <c r="F1041" s="461"/>
      <c r="G1041" s="461"/>
      <c r="H1041" s="461"/>
      <c r="I1041" s="461"/>
      <c r="J1041" s="462"/>
    </row>
    <row r="1042" spans="1:10" x14ac:dyDescent="0.2">
      <c r="A1042" s="466" t="s">
        <v>894</v>
      </c>
      <c r="B1042" s="467"/>
      <c r="C1042" s="467"/>
      <c r="D1042" s="468"/>
      <c r="E1042" s="463"/>
      <c r="F1042" s="464"/>
      <c r="G1042" s="464"/>
      <c r="H1042" s="464"/>
      <c r="I1042" s="464"/>
      <c r="J1042" s="465"/>
    </row>
    <row r="1043" spans="1:10" x14ac:dyDescent="0.2">
      <c r="A1043" s="469" t="s">
        <v>808</v>
      </c>
      <c r="B1043" s="470"/>
      <c r="C1043" s="470"/>
      <c r="D1043" s="471"/>
      <c r="E1043" s="472"/>
      <c r="F1043" s="473"/>
      <c r="G1043" s="473"/>
      <c r="H1043" s="473"/>
      <c r="I1043" s="473"/>
      <c r="J1043" s="474"/>
    </row>
    <row r="1044" spans="1:10" x14ac:dyDescent="0.2">
      <c r="A1044" s="168"/>
      <c r="B1044" s="204"/>
      <c r="C1044" s="204"/>
      <c r="D1044" s="204"/>
      <c r="E1044" s="475" t="s">
        <v>535</v>
      </c>
      <c r="F1044" s="476"/>
      <c r="G1044" s="475" t="s">
        <v>533</v>
      </c>
      <c r="H1044" s="476"/>
      <c r="I1044" s="477" t="s">
        <v>889</v>
      </c>
      <c r="J1044" s="478"/>
    </row>
    <row r="1045" spans="1:10" x14ac:dyDescent="0.2">
      <c r="A1045" s="443" t="s">
        <v>527</v>
      </c>
      <c r="B1045" s="444"/>
      <c r="C1045" s="444"/>
      <c r="D1045" s="445"/>
      <c r="E1045" s="452"/>
      <c r="F1045" s="452"/>
      <c r="G1045" s="452"/>
      <c r="H1045" s="452"/>
      <c r="I1045" s="453"/>
      <c r="J1045" s="453"/>
    </row>
    <row r="1046" spans="1:10" x14ac:dyDescent="0.2">
      <c r="A1046" s="448" t="s">
        <v>528</v>
      </c>
      <c r="B1046" s="449"/>
      <c r="C1046" s="449"/>
      <c r="D1046" s="450"/>
      <c r="E1046" s="434"/>
      <c r="F1046" s="434"/>
      <c r="G1046" s="435"/>
      <c r="H1046" s="435"/>
      <c r="I1046" s="451"/>
      <c r="J1046" s="451"/>
    </row>
    <row r="1047" spans="1:10" x14ac:dyDescent="0.2">
      <c r="A1047" s="443" t="s">
        <v>529</v>
      </c>
      <c r="B1047" s="444"/>
      <c r="C1047" s="444"/>
      <c r="D1047" s="445"/>
      <c r="E1047" s="452"/>
      <c r="F1047" s="452"/>
      <c r="G1047" s="452"/>
      <c r="H1047" s="452"/>
      <c r="I1047" s="453"/>
      <c r="J1047" s="453"/>
    </row>
    <row r="1048" spans="1:10" x14ac:dyDescent="0.2">
      <c r="A1048" s="448" t="s">
        <v>530</v>
      </c>
      <c r="B1048" s="449"/>
      <c r="C1048" s="449"/>
      <c r="D1048" s="450"/>
      <c r="E1048" s="434"/>
      <c r="F1048" s="434"/>
      <c r="G1048" s="435"/>
      <c r="H1048" s="435"/>
      <c r="I1048" s="451"/>
      <c r="J1048" s="451"/>
    </row>
    <row r="1049" spans="1:10" x14ac:dyDescent="0.2">
      <c r="A1049" s="443" t="s">
        <v>531</v>
      </c>
      <c r="B1049" s="444"/>
      <c r="C1049" s="444"/>
      <c r="D1049" s="445"/>
      <c r="E1049" s="452"/>
      <c r="F1049" s="452"/>
      <c r="G1049" s="452"/>
      <c r="H1049" s="452"/>
      <c r="I1049" s="453"/>
      <c r="J1049" s="453"/>
    </row>
    <row r="1050" spans="1:10" x14ac:dyDescent="0.2">
      <c r="A1050" s="448" t="s">
        <v>532</v>
      </c>
      <c r="B1050" s="449"/>
      <c r="C1050" s="449"/>
      <c r="D1050" s="450"/>
      <c r="E1050" s="434"/>
      <c r="F1050" s="434"/>
      <c r="G1050" s="435"/>
      <c r="H1050" s="435"/>
      <c r="I1050" s="451"/>
      <c r="J1050" s="451"/>
    </row>
    <row r="1051" spans="1:10" x14ac:dyDescent="0.2">
      <c r="A1051" s="443" t="s">
        <v>537</v>
      </c>
      <c r="B1051" s="444"/>
      <c r="C1051" s="444"/>
      <c r="D1051" s="445"/>
      <c r="E1051" s="446"/>
      <c r="F1051" s="446"/>
      <c r="G1051" s="446"/>
      <c r="H1051" s="446"/>
      <c r="I1051" s="447"/>
      <c r="J1051" s="447"/>
    </row>
    <row r="1052" spans="1:10" x14ac:dyDescent="0.2">
      <c r="A1052" s="431"/>
      <c r="B1052" s="432"/>
      <c r="C1052" s="432"/>
      <c r="D1052" s="433"/>
      <c r="E1052" s="434"/>
      <c r="F1052" s="434"/>
      <c r="G1052" s="435"/>
      <c r="H1052" s="435"/>
      <c r="I1052" s="435"/>
      <c r="J1052" s="435"/>
    </row>
    <row r="1053" spans="1:10" x14ac:dyDescent="0.2">
      <c r="A1053" s="431"/>
      <c r="B1053" s="432"/>
      <c r="C1053" s="432"/>
      <c r="D1053" s="433"/>
      <c r="E1053" s="434"/>
      <c r="F1053" s="434"/>
      <c r="G1053" s="435"/>
      <c r="H1053" s="435"/>
      <c r="I1053" s="435"/>
      <c r="J1053" s="435"/>
    </row>
    <row r="1054" spans="1:10" x14ac:dyDescent="0.2">
      <c r="A1054" s="431"/>
      <c r="B1054" s="432"/>
      <c r="C1054" s="432"/>
      <c r="D1054" s="433"/>
      <c r="E1054" s="434"/>
      <c r="F1054" s="434"/>
      <c r="G1054" s="435"/>
      <c r="H1054" s="435"/>
      <c r="I1054" s="435"/>
      <c r="J1054" s="435"/>
    </row>
    <row r="1055" spans="1:10" x14ac:dyDescent="0.2">
      <c r="A1055" s="436" t="s">
        <v>534</v>
      </c>
      <c r="B1055" s="437"/>
      <c r="C1055" s="437"/>
      <c r="D1055" s="438"/>
      <c r="E1055" s="439">
        <f>SUM(E1045:E1054)</f>
        <v>0</v>
      </c>
      <c r="F1055" s="439"/>
      <c r="G1055" s="439">
        <f>SUM(G1045:G1054)</f>
        <v>0</v>
      </c>
      <c r="H1055" s="439"/>
      <c r="I1055" s="439">
        <f>SUM(I1045:I1054)</f>
        <v>0</v>
      </c>
      <c r="J1055" s="439"/>
    </row>
    <row r="1056" spans="1:10" x14ac:dyDescent="0.2">
      <c r="A1056" s="440" t="s">
        <v>902</v>
      </c>
      <c r="B1056" s="441"/>
      <c r="C1056" s="441"/>
      <c r="D1056" s="441"/>
      <c r="E1056" s="441"/>
      <c r="F1056" s="441"/>
      <c r="G1056" s="441"/>
      <c r="H1056" s="441"/>
      <c r="I1056" s="441"/>
      <c r="J1056" s="442"/>
    </row>
    <row r="1057" spans="1:10" x14ac:dyDescent="0.2">
      <c r="A1057" s="416" t="s">
        <v>903</v>
      </c>
      <c r="B1057" s="417"/>
      <c r="C1057" s="417"/>
      <c r="D1057" s="417"/>
      <c r="E1057" s="417"/>
      <c r="F1057" s="417"/>
      <c r="G1057" s="417"/>
      <c r="H1057" s="417"/>
      <c r="I1057" s="417"/>
      <c r="J1057" s="418"/>
    </row>
    <row r="1058" spans="1:10" x14ac:dyDescent="0.2">
      <c r="A1058" s="416" t="s">
        <v>904</v>
      </c>
      <c r="B1058" s="417"/>
      <c r="C1058" s="417"/>
      <c r="D1058" s="417"/>
      <c r="E1058" s="417"/>
      <c r="F1058" s="417"/>
      <c r="G1058" s="417"/>
      <c r="H1058" s="417"/>
      <c r="I1058" s="417"/>
      <c r="J1058" s="418"/>
    </row>
    <row r="1059" spans="1:10" x14ac:dyDescent="0.2">
      <c r="A1059" s="419" t="s">
        <v>905</v>
      </c>
      <c r="B1059" s="420"/>
      <c r="C1059" s="420"/>
      <c r="D1059" s="420"/>
      <c r="E1059" s="420"/>
      <c r="F1059" s="420"/>
      <c r="G1059" s="420"/>
      <c r="H1059" s="420"/>
      <c r="I1059" s="420"/>
      <c r="J1059" s="421"/>
    </row>
    <row r="1060" spans="1:10" x14ac:dyDescent="0.2">
      <c r="A1060" s="422"/>
      <c r="B1060" s="423"/>
      <c r="C1060" s="423"/>
      <c r="D1060" s="423"/>
      <c r="E1060" s="423"/>
      <c r="F1060" s="423"/>
      <c r="G1060" s="423"/>
      <c r="H1060" s="423"/>
      <c r="I1060" s="423"/>
      <c r="J1060" s="424"/>
    </row>
    <row r="1061" spans="1:10" x14ac:dyDescent="0.2">
      <c r="A1061" s="425"/>
      <c r="B1061" s="426"/>
      <c r="C1061" s="426"/>
      <c r="D1061" s="426"/>
      <c r="E1061" s="426"/>
      <c r="F1061" s="426"/>
      <c r="G1061" s="426"/>
      <c r="H1061" s="426"/>
      <c r="I1061" s="426"/>
      <c r="J1061" s="427"/>
    </row>
    <row r="1062" spans="1:10" x14ac:dyDescent="0.2">
      <c r="A1062" s="425"/>
      <c r="B1062" s="426"/>
      <c r="C1062" s="426"/>
      <c r="D1062" s="426"/>
      <c r="E1062" s="426"/>
      <c r="F1062" s="426"/>
      <c r="G1062" s="426"/>
      <c r="H1062" s="426"/>
      <c r="I1062" s="426"/>
      <c r="J1062" s="427"/>
    </row>
    <row r="1063" spans="1:10" x14ac:dyDescent="0.2">
      <c r="A1063" s="425"/>
      <c r="B1063" s="426"/>
      <c r="C1063" s="426"/>
      <c r="D1063" s="426"/>
      <c r="E1063" s="426"/>
      <c r="F1063" s="426"/>
      <c r="G1063" s="426"/>
      <c r="H1063" s="426"/>
      <c r="I1063" s="426"/>
      <c r="J1063" s="427"/>
    </row>
    <row r="1064" spans="1:10" x14ac:dyDescent="0.2">
      <c r="A1064" s="425"/>
      <c r="B1064" s="426"/>
      <c r="C1064" s="426"/>
      <c r="D1064" s="426"/>
      <c r="E1064" s="426"/>
      <c r="F1064" s="426"/>
      <c r="G1064" s="426"/>
      <c r="H1064" s="426"/>
      <c r="I1064" s="426"/>
      <c r="J1064" s="427"/>
    </row>
    <row r="1065" spans="1:10" x14ac:dyDescent="0.2">
      <c r="A1065" s="425"/>
      <c r="B1065" s="426"/>
      <c r="C1065" s="426"/>
      <c r="D1065" s="426"/>
      <c r="E1065" s="426"/>
      <c r="F1065" s="426"/>
      <c r="G1065" s="426"/>
      <c r="H1065" s="426"/>
      <c r="I1065" s="426"/>
      <c r="J1065" s="427"/>
    </row>
    <row r="1066" spans="1:10" x14ac:dyDescent="0.2">
      <c r="A1066" s="425"/>
      <c r="B1066" s="426"/>
      <c r="C1066" s="426"/>
      <c r="D1066" s="426"/>
      <c r="E1066" s="426"/>
      <c r="F1066" s="426"/>
      <c r="G1066" s="426"/>
      <c r="H1066" s="426"/>
      <c r="I1066" s="426"/>
      <c r="J1066" s="427"/>
    </row>
    <row r="1067" spans="1:10" x14ac:dyDescent="0.2">
      <c r="A1067" s="425"/>
      <c r="B1067" s="426"/>
      <c r="C1067" s="426"/>
      <c r="D1067" s="426"/>
      <c r="E1067" s="426"/>
      <c r="F1067" s="426"/>
      <c r="G1067" s="426"/>
      <c r="H1067" s="426"/>
      <c r="I1067" s="426"/>
      <c r="J1067" s="427"/>
    </row>
    <row r="1068" spans="1:10" x14ac:dyDescent="0.2">
      <c r="A1068" s="425"/>
      <c r="B1068" s="426"/>
      <c r="C1068" s="426"/>
      <c r="D1068" s="426"/>
      <c r="E1068" s="426"/>
      <c r="F1068" s="426"/>
      <c r="G1068" s="426"/>
      <c r="H1068" s="426"/>
      <c r="I1068" s="426"/>
      <c r="J1068" s="427"/>
    </row>
    <row r="1069" spans="1:10" x14ac:dyDescent="0.2">
      <c r="A1069" s="425"/>
      <c r="B1069" s="426"/>
      <c r="C1069" s="426"/>
      <c r="D1069" s="426"/>
      <c r="E1069" s="426"/>
      <c r="F1069" s="426"/>
      <c r="G1069" s="426"/>
      <c r="H1069" s="426"/>
      <c r="I1069" s="426"/>
      <c r="J1069" s="427"/>
    </row>
    <row r="1070" spans="1:10" x14ac:dyDescent="0.2">
      <c r="A1070" s="425"/>
      <c r="B1070" s="426"/>
      <c r="C1070" s="426"/>
      <c r="D1070" s="426"/>
      <c r="E1070" s="426"/>
      <c r="F1070" s="426"/>
      <c r="G1070" s="426"/>
      <c r="H1070" s="426"/>
      <c r="I1070" s="426"/>
      <c r="J1070" s="427"/>
    </row>
    <row r="1071" spans="1:10" x14ac:dyDescent="0.2">
      <c r="A1071" s="425"/>
      <c r="B1071" s="426"/>
      <c r="C1071" s="426"/>
      <c r="D1071" s="426"/>
      <c r="E1071" s="426"/>
      <c r="F1071" s="426"/>
      <c r="G1071" s="426"/>
      <c r="H1071" s="426"/>
      <c r="I1071" s="426"/>
      <c r="J1071" s="427"/>
    </row>
    <row r="1072" spans="1:10" x14ac:dyDescent="0.2">
      <c r="A1072" s="425"/>
      <c r="B1072" s="426"/>
      <c r="C1072" s="426"/>
      <c r="D1072" s="426"/>
      <c r="E1072" s="426"/>
      <c r="F1072" s="426"/>
      <c r="G1072" s="426"/>
      <c r="H1072" s="426"/>
      <c r="I1072" s="426"/>
      <c r="J1072" s="427"/>
    </row>
    <row r="1073" spans="1:10" x14ac:dyDescent="0.2">
      <c r="A1073" s="425"/>
      <c r="B1073" s="426"/>
      <c r="C1073" s="426"/>
      <c r="D1073" s="426"/>
      <c r="E1073" s="426"/>
      <c r="F1073" s="426"/>
      <c r="G1073" s="426"/>
      <c r="H1073" s="426"/>
      <c r="I1073" s="426"/>
      <c r="J1073" s="427"/>
    </row>
    <row r="1074" spans="1:10" x14ac:dyDescent="0.2">
      <c r="A1074" s="425"/>
      <c r="B1074" s="426"/>
      <c r="C1074" s="426"/>
      <c r="D1074" s="426"/>
      <c r="E1074" s="426"/>
      <c r="F1074" s="426"/>
      <c r="G1074" s="426"/>
      <c r="H1074" s="426"/>
      <c r="I1074" s="426"/>
      <c r="J1074" s="427"/>
    </row>
    <row r="1075" spans="1:10" x14ac:dyDescent="0.2">
      <c r="A1075" s="425"/>
      <c r="B1075" s="426"/>
      <c r="C1075" s="426"/>
      <c r="D1075" s="426"/>
      <c r="E1075" s="426"/>
      <c r="F1075" s="426"/>
      <c r="G1075" s="426"/>
      <c r="H1075" s="426"/>
      <c r="I1075" s="426"/>
      <c r="J1075" s="427"/>
    </row>
    <row r="1076" spans="1:10" x14ac:dyDescent="0.2">
      <c r="A1076" s="425"/>
      <c r="B1076" s="426"/>
      <c r="C1076" s="426"/>
      <c r="D1076" s="426"/>
      <c r="E1076" s="426"/>
      <c r="F1076" s="426"/>
      <c r="G1076" s="426"/>
      <c r="H1076" s="426"/>
      <c r="I1076" s="426"/>
      <c r="J1076" s="427"/>
    </row>
    <row r="1077" spans="1:10" x14ac:dyDescent="0.2">
      <c r="A1077" s="425"/>
      <c r="B1077" s="426"/>
      <c r="C1077" s="426"/>
      <c r="D1077" s="426"/>
      <c r="E1077" s="426"/>
      <c r="F1077" s="426"/>
      <c r="G1077" s="426"/>
      <c r="H1077" s="426"/>
      <c r="I1077" s="426"/>
      <c r="J1077" s="427"/>
    </row>
    <row r="1078" spans="1:10" x14ac:dyDescent="0.2">
      <c r="A1078" s="425"/>
      <c r="B1078" s="426"/>
      <c r="C1078" s="426"/>
      <c r="D1078" s="426"/>
      <c r="E1078" s="426"/>
      <c r="F1078" s="426"/>
      <c r="G1078" s="426"/>
      <c r="H1078" s="426"/>
      <c r="I1078" s="426"/>
      <c r="J1078" s="427"/>
    </row>
    <row r="1079" spans="1:10" x14ac:dyDescent="0.2">
      <c r="A1079" s="425"/>
      <c r="B1079" s="426"/>
      <c r="C1079" s="426"/>
      <c r="D1079" s="426"/>
      <c r="E1079" s="426"/>
      <c r="F1079" s="426"/>
      <c r="G1079" s="426"/>
      <c r="H1079" s="426"/>
      <c r="I1079" s="426"/>
      <c r="J1079" s="427"/>
    </row>
    <row r="1080" spans="1:10" x14ac:dyDescent="0.2">
      <c r="A1080" s="425"/>
      <c r="B1080" s="426"/>
      <c r="C1080" s="426"/>
      <c r="D1080" s="426"/>
      <c r="E1080" s="426"/>
      <c r="F1080" s="426"/>
      <c r="G1080" s="426"/>
      <c r="H1080" s="426"/>
      <c r="I1080" s="426"/>
      <c r="J1080" s="427"/>
    </row>
    <row r="1081" spans="1:10" x14ac:dyDescent="0.2">
      <c r="A1081" s="425"/>
      <c r="B1081" s="426"/>
      <c r="C1081" s="426"/>
      <c r="D1081" s="426"/>
      <c r="E1081" s="426"/>
      <c r="F1081" s="426"/>
      <c r="G1081" s="426"/>
      <c r="H1081" s="426"/>
      <c r="I1081" s="426"/>
      <c r="J1081" s="427"/>
    </row>
    <row r="1082" spans="1:10" x14ac:dyDescent="0.2">
      <c r="A1082" s="425"/>
      <c r="B1082" s="426"/>
      <c r="C1082" s="426"/>
      <c r="D1082" s="426"/>
      <c r="E1082" s="426"/>
      <c r="F1082" s="426"/>
      <c r="G1082" s="426"/>
      <c r="H1082" s="426"/>
      <c r="I1082" s="426"/>
      <c r="J1082" s="427"/>
    </row>
    <row r="1083" spans="1:10" x14ac:dyDescent="0.2">
      <c r="A1083" s="425"/>
      <c r="B1083" s="426"/>
      <c r="C1083" s="426"/>
      <c r="D1083" s="426"/>
      <c r="E1083" s="426"/>
      <c r="F1083" s="426"/>
      <c r="G1083" s="426"/>
      <c r="H1083" s="426"/>
      <c r="I1083" s="426"/>
      <c r="J1083" s="427"/>
    </row>
    <row r="1084" spans="1:10" x14ac:dyDescent="0.2">
      <c r="A1084" s="425"/>
      <c r="B1084" s="426"/>
      <c r="C1084" s="426"/>
      <c r="D1084" s="426"/>
      <c r="E1084" s="426"/>
      <c r="F1084" s="426"/>
      <c r="G1084" s="426"/>
      <c r="H1084" s="426"/>
      <c r="I1084" s="426"/>
      <c r="J1084" s="427"/>
    </row>
    <row r="1085" spans="1:10" x14ac:dyDescent="0.2">
      <c r="A1085" s="425"/>
      <c r="B1085" s="426"/>
      <c r="C1085" s="426"/>
      <c r="D1085" s="426"/>
      <c r="E1085" s="426"/>
      <c r="F1085" s="426"/>
      <c r="G1085" s="426"/>
      <c r="H1085" s="426"/>
      <c r="I1085" s="426"/>
      <c r="J1085" s="427"/>
    </row>
    <row r="1086" spans="1:10" x14ac:dyDescent="0.2">
      <c r="A1086" s="425"/>
      <c r="B1086" s="426"/>
      <c r="C1086" s="426"/>
      <c r="D1086" s="426"/>
      <c r="E1086" s="426"/>
      <c r="F1086" s="426"/>
      <c r="G1086" s="426"/>
      <c r="H1086" s="426"/>
      <c r="I1086" s="426"/>
      <c r="J1086" s="427"/>
    </row>
    <row r="1087" spans="1:10" x14ac:dyDescent="0.2">
      <c r="A1087" s="425"/>
      <c r="B1087" s="426"/>
      <c r="C1087" s="426"/>
      <c r="D1087" s="426"/>
      <c r="E1087" s="426"/>
      <c r="F1087" s="426"/>
      <c r="G1087" s="426"/>
      <c r="H1087" s="426"/>
      <c r="I1087" s="426"/>
      <c r="J1087" s="427"/>
    </row>
    <row r="1088" spans="1:10" x14ac:dyDescent="0.2">
      <c r="A1088" s="425"/>
      <c r="B1088" s="426"/>
      <c r="C1088" s="426"/>
      <c r="D1088" s="426"/>
      <c r="E1088" s="426"/>
      <c r="F1088" s="426"/>
      <c r="G1088" s="426"/>
      <c r="H1088" s="426"/>
      <c r="I1088" s="426"/>
      <c r="J1088" s="427"/>
    </row>
    <row r="1089" spans="1:10" x14ac:dyDescent="0.2">
      <c r="A1089" s="425"/>
      <c r="B1089" s="426"/>
      <c r="C1089" s="426"/>
      <c r="D1089" s="426"/>
      <c r="E1089" s="426"/>
      <c r="F1089" s="426"/>
      <c r="G1089" s="426"/>
      <c r="H1089" s="426"/>
      <c r="I1089" s="426"/>
      <c r="J1089" s="427"/>
    </row>
    <row r="1090" spans="1:10" x14ac:dyDescent="0.2">
      <c r="A1090" s="425"/>
      <c r="B1090" s="426"/>
      <c r="C1090" s="426"/>
      <c r="D1090" s="426"/>
      <c r="E1090" s="426"/>
      <c r="F1090" s="426"/>
      <c r="G1090" s="426"/>
      <c r="H1090" s="426"/>
      <c r="I1090" s="426"/>
      <c r="J1090" s="427"/>
    </row>
    <row r="1091" spans="1:10" x14ac:dyDescent="0.2">
      <c r="A1091" s="425"/>
      <c r="B1091" s="426"/>
      <c r="C1091" s="426"/>
      <c r="D1091" s="426"/>
      <c r="E1091" s="426"/>
      <c r="F1091" s="426"/>
      <c r="G1091" s="426"/>
      <c r="H1091" s="426"/>
      <c r="I1091" s="426"/>
      <c r="J1091" s="427"/>
    </row>
    <row r="1092" spans="1:10" x14ac:dyDescent="0.2">
      <c r="A1092" s="425"/>
      <c r="B1092" s="426"/>
      <c r="C1092" s="426"/>
      <c r="D1092" s="426"/>
      <c r="E1092" s="426"/>
      <c r="F1092" s="426"/>
      <c r="G1092" s="426"/>
      <c r="H1092" s="426"/>
      <c r="I1092" s="426"/>
      <c r="J1092" s="427"/>
    </row>
    <row r="1093" spans="1:10" x14ac:dyDescent="0.2">
      <c r="A1093" s="425"/>
      <c r="B1093" s="426"/>
      <c r="C1093" s="426"/>
      <c r="D1093" s="426"/>
      <c r="E1093" s="426"/>
      <c r="F1093" s="426"/>
      <c r="G1093" s="426"/>
      <c r="H1093" s="426"/>
      <c r="I1093" s="426"/>
      <c r="J1093" s="427"/>
    </row>
    <row r="1094" spans="1:10" x14ac:dyDescent="0.2">
      <c r="A1094" s="428"/>
      <c r="B1094" s="429"/>
      <c r="C1094" s="429"/>
      <c r="D1094" s="429"/>
      <c r="E1094" s="429"/>
      <c r="F1094" s="429"/>
      <c r="G1094" s="429"/>
      <c r="H1094" s="429"/>
      <c r="I1094" s="429"/>
      <c r="J1094" s="430"/>
    </row>
    <row r="1096" spans="1:10" ht="15.75" x14ac:dyDescent="0.25">
      <c r="A1096" s="299" t="s">
        <v>888</v>
      </c>
      <c r="B1096" s="300"/>
      <c r="C1096" s="300"/>
      <c r="D1096" s="300"/>
      <c r="E1096" s="300"/>
      <c r="F1096" s="300"/>
      <c r="G1096" s="300"/>
      <c r="H1096" s="414">
        <f>'CONTACT INFORMATION'!$A$24</f>
        <v>0</v>
      </c>
      <c r="I1096" s="414"/>
      <c r="J1096" s="415"/>
    </row>
    <row r="1097" spans="1:10" ht="8.1" customHeight="1" x14ac:dyDescent="0.2">
      <c r="A1097" s="181"/>
      <c r="B1097" s="181"/>
      <c r="C1097" s="181"/>
      <c r="D1097" s="181"/>
      <c r="E1097" s="181"/>
      <c r="F1097" s="181"/>
      <c r="G1097" s="181"/>
      <c r="H1097" s="181"/>
      <c r="I1097" s="181"/>
      <c r="J1097" s="181"/>
    </row>
    <row r="1098" spans="1:10" ht="15" x14ac:dyDescent="0.25">
      <c r="A1098" s="454" t="s">
        <v>921</v>
      </c>
      <c r="B1098" s="455"/>
      <c r="C1098" s="455"/>
      <c r="D1098" s="455"/>
      <c r="E1098" s="455"/>
      <c r="F1098" s="455"/>
      <c r="G1098" s="455"/>
      <c r="H1098" s="455"/>
      <c r="I1098" s="455"/>
      <c r="J1098" s="456"/>
    </row>
    <row r="1099" spans="1:10" x14ac:dyDescent="0.2">
      <c r="A1099" s="457" t="s">
        <v>895</v>
      </c>
      <c r="B1099" s="458"/>
      <c r="C1099" s="458"/>
      <c r="D1099" s="459"/>
      <c r="E1099" s="460"/>
      <c r="F1099" s="461"/>
      <c r="G1099" s="461"/>
      <c r="H1099" s="461"/>
      <c r="I1099" s="461"/>
      <c r="J1099" s="462"/>
    </row>
    <row r="1100" spans="1:10" x14ac:dyDescent="0.2">
      <c r="A1100" s="466" t="s">
        <v>894</v>
      </c>
      <c r="B1100" s="467"/>
      <c r="C1100" s="467"/>
      <c r="D1100" s="468"/>
      <c r="E1100" s="463"/>
      <c r="F1100" s="464"/>
      <c r="G1100" s="464"/>
      <c r="H1100" s="464"/>
      <c r="I1100" s="464"/>
      <c r="J1100" s="465"/>
    </row>
    <row r="1101" spans="1:10" x14ac:dyDescent="0.2">
      <c r="A1101" s="469" t="s">
        <v>808</v>
      </c>
      <c r="B1101" s="470"/>
      <c r="C1101" s="470"/>
      <c r="D1101" s="471"/>
      <c r="E1101" s="472"/>
      <c r="F1101" s="473"/>
      <c r="G1101" s="473"/>
      <c r="H1101" s="473"/>
      <c r="I1101" s="473"/>
      <c r="J1101" s="474"/>
    </row>
    <row r="1102" spans="1:10" x14ac:dyDescent="0.2">
      <c r="A1102" s="168"/>
      <c r="B1102" s="204"/>
      <c r="C1102" s="204"/>
      <c r="D1102" s="204"/>
      <c r="E1102" s="475" t="s">
        <v>535</v>
      </c>
      <c r="F1102" s="476"/>
      <c r="G1102" s="475" t="s">
        <v>533</v>
      </c>
      <c r="H1102" s="476"/>
      <c r="I1102" s="477" t="s">
        <v>889</v>
      </c>
      <c r="J1102" s="478"/>
    </row>
    <row r="1103" spans="1:10" x14ac:dyDescent="0.2">
      <c r="A1103" s="443" t="s">
        <v>527</v>
      </c>
      <c r="B1103" s="444"/>
      <c r="C1103" s="444"/>
      <c r="D1103" s="445"/>
      <c r="E1103" s="452"/>
      <c r="F1103" s="452"/>
      <c r="G1103" s="452"/>
      <c r="H1103" s="452"/>
      <c r="I1103" s="453"/>
      <c r="J1103" s="453"/>
    </row>
    <row r="1104" spans="1:10" x14ac:dyDescent="0.2">
      <c r="A1104" s="448" t="s">
        <v>528</v>
      </c>
      <c r="B1104" s="449"/>
      <c r="C1104" s="449"/>
      <c r="D1104" s="450"/>
      <c r="E1104" s="434"/>
      <c r="F1104" s="434"/>
      <c r="G1104" s="435"/>
      <c r="H1104" s="435"/>
      <c r="I1104" s="451"/>
      <c r="J1104" s="451"/>
    </row>
    <row r="1105" spans="1:10" x14ac:dyDescent="0.2">
      <c r="A1105" s="443" t="s">
        <v>529</v>
      </c>
      <c r="B1105" s="444"/>
      <c r="C1105" s="444"/>
      <c r="D1105" s="445"/>
      <c r="E1105" s="452"/>
      <c r="F1105" s="452"/>
      <c r="G1105" s="452"/>
      <c r="H1105" s="452"/>
      <c r="I1105" s="453"/>
      <c r="J1105" s="453"/>
    </row>
    <row r="1106" spans="1:10" x14ac:dyDescent="0.2">
      <c r="A1106" s="448" t="s">
        <v>530</v>
      </c>
      <c r="B1106" s="449"/>
      <c r="C1106" s="449"/>
      <c r="D1106" s="450"/>
      <c r="E1106" s="434"/>
      <c r="F1106" s="434"/>
      <c r="G1106" s="435"/>
      <c r="H1106" s="435"/>
      <c r="I1106" s="451"/>
      <c r="J1106" s="451"/>
    </row>
    <row r="1107" spans="1:10" x14ac:dyDescent="0.2">
      <c r="A1107" s="443" t="s">
        <v>531</v>
      </c>
      <c r="B1107" s="444"/>
      <c r="C1107" s="444"/>
      <c r="D1107" s="445"/>
      <c r="E1107" s="452"/>
      <c r="F1107" s="452"/>
      <c r="G1107" s="452"/>
      <c r="H1107" s="452"/>
      <c r="I1107" s="453"/>
      <c r="J1107" s="453"/>
    </row>
    <row r="1108" spans="1:10" x14ac:dyDescent="0.2">
      <c r="A1108" s="448" t="s">
        <v>532</v>
      </c>
      <c r="B1108" s="449"/>
      <c r="C1108" s="449"/>
      <c r="D1108" s="450"/>
      <c r="E1108" s="434"/>
      <c r="F1108" s="434"/>
      <c r="G1108" s="435"/>
      <c r="H1108" s="435"/>
      <c r="I1108" s="451"/>
      <c r="J1108" s="451"/>
    </row>
    <row r="1109" spans="1:10" x14ac:dyDescent="0.2">
      <c r="A1109" s="443" t="s">
        <v>537</v>
      </c>
      <c r="B1109" s="444"/>
      <c r="C1109" s="444"/>
      <c r="D1109" s="445"/>
      <c r="E1109" s="446"/>
      <c r="F1109" s="446"/>
      <c r="G1109" s="446"/>
      <c r="H1109" s="446"/>
      <c r="I1109" s="447"/>
      <c r="J1109" s="447"/>
    </row>
    <row r="1110" spans="1:10" x14ac:dyDescent="0.2">
      <c r="A1110" s="431"/>
      <c r="B1110" s="432"/>
      <c r="C1110" s="432"/>
      <c r="D1110" s="433"/>
      <c r="E1110" s="434"/>
      <c r="F1110" s="434"/>
      <c r="G1110" s="435"/>
      <c r="H1110" s="435"/>
      <c r="I1110" s="435"/>
      <c r="J1110" s="435"/>
    </row>
    <row r="1111" spans="1:10" x14ac:dyDescent="0.2">
      <c r="A1111" s="431"/>
      <c r="B1111" s="432"/>
      <c r="C1111" s="432"/>
      <c r="D1111" s="433"/>
      <c r="E1111" s="434"/>
      <c r="F1111" s="434"/>
      <c r="G1111" s="435"/>
      <c r="H1111" s="435"/>
      <c r="I1111" s="435"/>
      <c r="J1111" s="435"/>
    </row>
    <row r="1112" spans="1:10" x14ac:dyDescent="0.2">
      <c r="A1112" s="431"/>
      <c r="B1112" s="432"/>
      <c r="C1112" s="432"/>
      <c r="D1112" s="433"/>
      <c r="E1112" s="434"/>
      <c r="F1112" s="434"/>
      <c r="G1112" s="435"/>
      <c r="H1112" s="435"/>
      <c r="I1112" s="435"/>
      <c r="J1112" s="435"/>
    </row>
    <row r="1113" spans="1:10" x14ac:dyDescent="0.2">
      <c r="A1113" s="436" t="s">
        <v>534</v>
      </c>
      <c r="B1113" s="437"/>
      <c r="C1113" s="437"/>
      <c r="D1113" s="438"/>
      <c r="E1113" s="439">
        <f>SUM(E1103:E1112)</f>
        <v>0</v>
      </c>
      <c r="F1113" s="439"/>
      <c r="G1113" s="439">
        <f>SUM(G1103:G1112)</f>
        <v>0</v>
      </c>
      <c r="H1113" s="439"/>
      <c r="I1113" s="439">
        <f>SUM(I1103:I1112)</f>
        <v>0</v>
      </c>
      <c r="J1113" s="439"/>
    </row>
    <row r="1114" spans="1:10" x14ac:dyDescent="0.2">
      <c r="A1114" s="440" t="s">
        <v>902</v>
      </c>
      <c r="B1114" s="441"/>
      <c r="C1114" s="441"/>
      <c r="D1114" s="441"/>
      <c r="E1114" s="441"/>
      <c r="F1114" s="441"/>
      <c r="G1114" s="441"/>
      <c r="H1114" s="441"/>
      <c r="I1114" s="441"/>
      <c r="J1114" s="442"/>
    </row>
    <row r="1115" spans="1:10" x14ac:dyDescent="0.2">
      <c r="A1115" s="416" t="s">
        <v>903</v>
      </c>
      <c r="B1115" s="417"/>
      <c r="C1115" s="417"/>
      <c r="D1115" s="417"/>
      <c r="E1115" s="417"/>
      <c r="F1115" s="417"/>
      <c r="G1115" s="417"/>
      <c r="H1115" s="417"/>
      <c r="I1115" s="417"/>
      <c r="J1115" s="418"/>
    </row>
    <row r="1116" spans="1:10" x14ac:dyDescent="0.2">
      <c r="A1116" s="416" t="s">
        <v>904</v>
      </c>
      <c r="B1116" s="417"/>
      <c r="C1116" s="417"/>
      <c r="D1116" s="417"/>
      <c r="E1116" s="417"/>
      <c r="F1116" s="417"/>
      <c r="G1116" s="417"/>
      <c r="H1116" s="417"/>
      <c r="I1116" s="417"/>
      <c r="J1116" s="418"/>
    </row>
    <row r="1117" spans="1:10" x14ac:dyDescent="0.2">
      <c r="A1117" s="419" t="s">
        <v>905</v>
      </c>
      <c r="B1117" s="420"/>
      <c r="C1117" s="420"/>
      <c r="D1117" s="420"/>
      <c r="E1117" s="420"/>
      <c r="F1117" s="420"/>
      <c r="G1117" s="420"/>
      <c r="H1117" s="420"/>
      <c r="I1117" s="420"/>
      <c r="J1117" s="421"/>
    </row>
    <row r="1118" spans="1:10" x14ac:dyDescent="0.2">
      <c r="A1118" s="422"/>
      <c r="B1118" s="423"/>
      <c r="C1118" s="423"/>
      <c r="D1118" s="423"/>
      <c r="E1118" s="423"/>
      <c r="F1118" s="423"/>
      <c r="G1118" s="423"/>
      <c r="H1118" s="423"/>
      <c r="I1118" s="423"/>
      <c r="J1118" s="424"/>
    </row>
    <row r="1119" spans="1:10" x14ac:dyDescent="0.2">
      <c r="A1119" s="425"/>
      <c r="B1119" s="426"/>
      <c r="C1119" s="426"/>
      <c r="D1119" s="426"/>
      <c r="E1119" s="426"/>
      <c r="F1119" s="426"/>
      <c r="G1119" s="426"/>
      <c r="H1119" s="426"/>
      <c r="I1119" s="426"/>
      <c r="J1119" s="427"/>
    </row>
    <row r="1120" spans="1:10" x14ac:dyDescent="0.2">
      <c r="A1120" s="425"/>
      <c r="B1120" s="426"/>
      <c r="C1120" s="426"/>
      <c r="D1120" s="426"/>
      <c r="E1120" s="426"/>
      <c r="F1120" s="426"/>
      <c r="G1120" s="426"/>
      <c r="H1120" s="426"/>
      <c r="I1120" s="426"/>
      <c r="J1120" s="427"/>
    </row>
    <row r="1121" spans="1:10" x14ac:dyDescent="0.2">
      <c r="A1121" s="425"/>
      <c r="B1121" s="426"/>
      <c r="C1121" s="426"/>
      <c r="D1121" s="426"/>
      <c r="E1121" s="426"/>
      <c r="F1121" s="426"/>
      <c r="G1121" s="426"/>
      <c r="H1121" s="426"/>
      <c r="I1121" s="426"/>
      <c r="J1121" s="427"/>
    </row>
    <row r="1122" spans="1:10" x14ac:dyDescent="0.2">
      <c r="A1122" s="425"/>
      <c r="B1122" s="426"/>
      <c r="C1122" s="426"/>
      <c r="D1122" s="426"/>
      <c r="E1122" s="426"/>
      <c r="F1122" s="426"/>
      <c r="G1122" s="426"/>
      <c r="H1122" s="426"/>
      <c r="I1122" s="426"/>
      <c r="J1122" s="427"/>
    </row>
    <row r="1123" spans="1:10" x14ac:dyDescent="0.2">
      <c r="A1123" s="425"/>
      <c r="B1123" s="426"/>
      <c r="C1123" s="426"/>
      <c r="D1123" s="426"/>
      <c r="E1123" s="426"/>
      <c r="F1123" s="426"/>
      <c r="G1123" s="426"/>
      <c r="H1123" s="426"/>
      <c r="I1123" s="426"/>
      <c r="J1123" s="427"/>
    </row>
    <row r="1124" spans="1:10" x14ac:dyDescent="0.2">
      <c r="A1124" s="425"/>
      <c r="B1124" s="426"/>
      <c r="C1124" s="426"/>
      <c r="D1124" s="426"/>
      <c r="E1124" s="426"/>
      <c r="F1124" s="426"/>
      <c r="G1124" s="426"/>
      <c r="H1124" s="426"/>
      <c r="I1124" s="426"/>
      <c r="J1124" s="427"/>
    </row>
    <row r="1125" spans="1:10" x14ac:dyDescent="0.2">
      <c r="A1125" s="425"/>
      <c r="B1125" s="426"/>
      <c r="C1125" s="426"/>
      <c r="D1125" s="426"/>
      <c r="E1125" s="426"/>
      <c r="F1125" s="426"/>
      <c r="G1125" s="426"/>
      <c r="H1125" s="426"/>
      <c r="I1125" s="426"/>
      <c r="J1125" s="427"/>
    </row>
    <row r="1126" spans="1:10" x14ac:dyDescent="0.2">
      <c r="A1126" s="425"/>
      <c r="B1126" s="426"/>
      <c r="C1126" s="426"/>
      <c r="D1126" s="426"/>
      <c r="E1126" s="426"/>
      <c r="F1126" s="426"/>
      <c r="G1126" s="426"/>
      <c r="H1126" s="426"/>
      <c r="I1126" s="426"/>
      <c r="J1126" s="427"/>
    </row>
    <row r="1127" spans="1:10" x14ac:dyDescent="0.2">
      <c r="A1127" s="425"/>
      <c r="B1127" s="426"/>
      <c r="C1127" s="426"/>
      <c r="D1127" s="426"/>
      <c r="E1127" s="426"/>
      <c r="F1127" s="426"/>
      <c r="G1127" s="426"/>
      <c r="H1127" s="426"/>
      <c r="I1127" s="426"/>
      <c r="J1127" s="427"/>
    </row>
    <row r="1128" spans="1:10" x14ac:dyDescent="0.2">
      <c r="A1128" s="425"/>
      <c r="B1128" s="426"/>
      <c r="C1128" s="426"/>
      <c r="D1128" s="426"/>
      <c r="E1128" s="426"/>
      <c r="F1128" s="426"/>
      <c r="G1128" s="426"/>
      <c r="H1128" s="426"/>
      <c r="I1128" s="426"/>
      <c r="J1128" s="427"/>
    </row>
    <row r="1129" spans="1:10" x14ac:dyDescent="0.2">
      <c r="A1129" s="425"/>
      <c r="B1129" s="426"/>
      <c r="C1129" s="426"/>
      <c r="D1129" s="426"/>
      <c r="E1129" s="426"/>
      <c r="F1129" s="426"/>
      <c r="G1129" s="426"/>
      <c r="H1129" s="426"/>
      <c r="I1129" s="426"/>
      <c r="J1129" s="427"/>
    </row>
    <row r="1130" spans="1:10" x14ac:dyDescent="0.2">
      <c r="A1130" s="425"/>
      <c r="B1130" s="426"/>
      <c r="C1130" s="426"/>
      <c r="D1130" s="426"/>
      <c r="E1130" s="426"/>
      <c r="F1130" s="426"/>
      <c r="G1130" s="426"/>
      <c r="H1130" s="426"/>
      <c r="I1130" s="426"/>
      <c r="J1130" s="427"/>
    </row>
    <row r="1131" spans="1:10" x14ac:dyDescent="0.2">
      <c r="A1131" s="425"/>
      <c r="B1131" s="426"/>
      <c r="C1131" s="426"/>
      <c r="D1131" s="426"/>
      <c r="E1131" s="426"/>
      <c r="F1131" s="426"/>
      <c r="G1131" s="426"/>
      <c r="H1131" s="426"/>
      <c r="I1131" s="426"/>
      <c r="J1131" s="427"/>
    </row>
    <row r="1132" spans="1:10" x14ac:dyDescent="0.2">
      <c r="A1132" s="425"/>
      <c r="B1132" s="426"/>
      <c r="C1132" s="426"/>
      <c r="D1132" s="426"/>
      <c r="E1132" s="426"/>
      <c r="F1132" s="426"/>
      <c r="G1132" s="426"/>
      <c r="H1132" s="426"/>
      <c r="I1132" s="426"/>
      <c r="J1132" s="427"/>
    </row>
    <row r="1133" spans="1:10" x14ac:dyDescent="0.2">
      <c r="A1133" s="425"/>
      <c r="B1133" s="426"/>
      <c r="C1133" s="426"/>
      <c r="D1133" s="426"/>
      <c r="E1133" s="426"/>
      <c r="F1133" s="426"/>
      <c r="G1133" s="426"/>
      <c r="H1133" s="426"/>
      <c r="I1133" s="426"/>
      <c r="J1133" s="427"/>
    </row>
    <row r="1134" spans="1:10" x14ac:dyDescent="0.2">
      <c r="A1134" s="425"/>
      <c r="B1134" s="426"/>
      <c r="C1134" s="426"/>
      <c r="D1134" s="426"/>
      <c r="E1134" s="426"/>
      <c r="F1134" s="426"/>
      <c r="G1134" s="426"/>
      <c r="H1134" s="426"/>
      <c r="I1134" s="426"/>
      <c r="J1134" s="427"/>
    </row>
    <row r="1135" spans="1:10" x14ac:dyDescent="0.2">
      <c r="A1135" s="425"/>
      <c r="B1135" s="426"/>
      <c r="C1135" s="426"/>
      <c r="D1135" s="426"/>
      <c r="E1135" s="426"/>
      <c r="F1135" s="426"/>
      <c r="G1135" s="426"/>
      <c r="H1135" s="426"/>
      <c r="I1135" s="426"/>
      <c r="J1135" s="427"/>
    </row>
    <row r="1136" spans="1:10" x14ac:dyDescent="0.2">
      <c r="A1136" s="425"/>
      <c r="B1136" s="426"/>
      <c r="C1136" s="426"/>
      <c r="D1136" s="426"/>
      <c r="E1136" s="426"/>
      <c r="F1136" s="426"/>
      <c r="G1136" s="426"/>
      <c r="H1136" s="426"/>
      <c r="I1136" s="426"/>
      <c r="J1136" s="427"/>
    </row>
    <row r="1137" spans="1:10" x14ac:dyDescent="0.2">
      <c r="A1137" s="425"/>
      <c r="B1137" s="426"/>
      <c r="C1137" s="426"/>
      <c r="D1137" s="426"/>
      <c r="E1137" s="426"/>
      <c r="F1137" s="426"/>
      <c r="G1137" s="426"/>
      <c r="H1137" s="426"/>
      <c r="I1137" s="426"/>
      <c r="J1137" s="427"/>
    </row>
    <row r="1138" spans="1:10" x14ac:dyDescent="0.2">
      <c r="A1138" s="425"/>
      <c r="B1138" s="426"/>
      <c r="C1138" s="426"/>
      <c r="D1138" s="426"/>
      <c r="E1138" s="426"/>
      <c r="F1138" s="426"/>
      <c r="G1138" s="426"/>
      <c r="H1138" s="426"/>
      <c r="I1138" s="426"/>
      <c r="J1138" s="427"/>
    </row>
    <row r="1139" spans="1:10" x14ac:dyDescent="0.2">
      <c r="A1139" s="425"/>
      <c r="B1139" s="426"/>
      <c r="C1139" s="426"/>
      <c r="D1139" s="426"/>
      <c r="E1139" s="426"/>
      <c r="F1139" s="426"/>
      <c r="G1139" s="426"/>
      <c r="H1139" s="426"/>
      <c r="I1139" s="426"/>
      <c r="J1139" s="427"/>
    </row>
    <row r="1140" spans="1:10" x14ac:dyDescent="0.2">
      <c r="A1140" s="425"/>
      <c r="B1140" s="426"/>
      <c r="C1140" s="426"/>
      <c r="D1140" s="426"/>
      <c r="E1140" s="426"/>
      <c r="F1140" s="426"/>
      <c r="G1140" s="426"/>
      <c r="H1140" s="426"/>
      <c r="I1140" s="426"/>
      <c r="J1140" s="427"/>
    </row>
    <row r="1141" spans="1:10" x14ac:dyDescent="0.2">
      <c r="A1141" s="425"/>
      <c r="B1141" s="426"/>
      <c r="C1141" s="426"/>
      <c r="D1141" s="426"/>
      <c r="E1141" s="426"/>
      <c r="F1141" s="426"/>
      <c r="G1141" s="426"/>
      <c r="H1141" s="426"/>
      <c r="I1141" s="426"/>
      <c r="J1141" s="427"/>
    </row>
    <row r="1142" spans="1:10" x14ac:dyDescent="0.2">
      <c r="A1142" s="425"/>
      <c r="B1142" s="426"/>
      <c r="C1142" s="426"/>
      <c r="D1142" s="426"/>
      <c r="E1142" s="426"/>
      <c r="F1142" s="426"/>
      <c r="G1142" s="426"/>
      <c r="H1142" s="426"/>
      <c r="I1142" s="426"/>
      <c r="J1142" s="427"/>
    </row>
    <row r="1143" spans="1:10" x14ac:dyDescent="0.2">
      <c r="A1143" s="425"/>
      <c r="B1143" s="426"/>
      <c r="C1143" s="426"/>
      <c r="D1143" s="426"/>
      <c r="E1143" s="426"/>
      <c r="F1143" s="426"/>
      <c r="G1143" s="426"/>
      <c r="H1143" s="426"/>
      <c r="I1143" s="426"/>
      <c r="J1143" s="427"/>
    </row>
    <row r="1144" spans="1:10" x14ac:dyDescent="0.2">
      <c r="A1144" s="425"/>
      <c r="B1144" s="426"/>
      <c r="C1144" s="426"/>
      <c r="D1144" s="426"/>
      <c r="E1144" s="426"/>
      <c r="F1144" s="426"/>
      <c r="G1144" s="426"/>
      <c r="H1144" s="426"/>
      <c r="I1144" s="426"/>
      <c r="J1144" s="427"/>
    </row>
    <row r="1145" spans="1:10" x14ac:dyDescent="0.2">
      <c r="A1145" s="425"/>
      <c r="B1145" s="426"/>
      <c r="C1145" s="426"/>
      <c r="D1145" s="426"/>
      <c r="E1145" s="426"/>
      <c r="F1145" s="426"/>
      <c r="G1145" s="426"/>
      <c r="H1145" s="426"/>
      <c r="I1145" s="426"/>
      <c r="J1145" s="427"/>
    </row>
    <row r="1146" spans="1:10" x14ac:dyDescent="0.2">
      <c r="A1146" s="425"/>
      <c r="B1146" s="426"/>
      <c r="C1146" s="426"/>
      <c r="D1146" s="426"/>
      <c r="E1146" s="426"/>
      <c r="F1146" s="426"/>
      <c r="G1146" s="426"/>
      <c r="H1146" s="426"/>
      <c r="I1146" s="426"/>
      <c r="J1146" s="427"/>
    </row>
    <row r="1147" spans="1:10" x14ac:dyDescent="0.2">
      <c r="A1147" s="425"/>
      <c r="B1147" s="426"/>
      <c r="C1147" s="426"/>
      <c r="D1147" s="426"/>
      <c r="E1147" s="426"/>
      <c r="F1147" s="426"/>
      <c r="G1147" s="426"/>
      <c r="H1147" s="426"/>
      <c r="I1147" s="426"/>
      <c r="J1147" s="427"/>
    </row>
    <row r="1148" spans="1:10" x14ac:dyDescent="0.2">
      <c r="A1148" s="425"/>
      <c r="B1148" s="426"/>
      <c r="C1148" s="426"/>
      <c r="D1148" s="426"/>
      <c r="E1148" s="426"/>
      <c r="F1148" s="426"/>
      <c r="G1148" s="426"/>
      <c r="H1148" s="426"/>
      <c r="I1148" s="426"/>
      <c r="J1148" s="427"/>
    </row>
    <row r="1149" spans="1:10" x14ac:dyDescent="0.2">
      <c r="A1149" s="425"/>
      <c r="B1149" s="426"/>
      <c r="C1149" s="426"/>
      <c r="D1149" s="426"/>
      <c r="E1149" s="426"/>
      <c r="F1149" s="426"/>
      <c r="G1149" s="426"/>
      <c r="H1149" s="426"/>
      <c r="I1149" s="426"/>
      <c r="J1149" s="427"/>
    </row>
    <row r="1150" spans="1:10" x14ac:dyDescent="0.2">
      <c r="A1150" s="425"/>
      <c r="B1150" s="426"/>
      <c r="C1150" s="426"/>
      <c r="D1150" s="426"/>
      <c r="E1150" s="426"/>
      <c r="F1150" s="426"/>
      <c r="G1150" s="426"/>
      <c r="H1150" s="426"/>
      <c r="I1150" s="426"/>
      <c r="J1150" s="427"/>
    </row>
    <row r="1151" spans="1:10" x14ac:dyDescent="0.2">
      <c r="A1151" s="425"/>
      <c r="B1151" s="426"/>
      <c r="C1151" s="426"/>
      <c r="D1151" s="426"/>
      <c r="E1151" s="426"/>
      <c r="F1151" s="426"/>
      <c r="G1151" s="426"/>
      <c r="H1151" s="426"/>
      <c r="I1151" s="426"/>
      <c r="J1151" s="427"/>
    </row>
    <row r="1152" spans="1:10" x14ac:dyDescent="0.2">
      <c r="A1152" s="428"/>
      <c r="B1152" s="429"/>
      <c r="C1152" s="429"/>
      <c r="D1152" s="429"/>
      <c r="E1152" s="429"/>
      <c r="F1152" s="429"/>
      <c r="G1152" s="429"/>
      <c r="H1152" s="429"/>
      <c r="I1152" s="429"/>
      <c r="J1152" s="430"/>
    </row>
    <row r="1154" spans="1:10" ht="15.75" x14ac:dyDescent="0.25">
      <c r="A1154" s="299" t="s">
        <v>888</v>
      </c>
      <c r="B1154" s="300"/>
      <c r="C1154" s="300"/>
      <c r="D1154" s="300"/>
      <c r="E1154" s="300"/>
      <c r="F1154" s="300"/>
      <c r="G1154" s="300"/>
      <c r="H1154" s="414">
        <f>'CONTACT INFORMATION'!$A$24</f>
        <v>0</v>
      </c>
      <c r="I1154" s="414"/>
      <c r="J1154" s="415"/>
    </row>
    <row r="1155" spans="1:10" ht="8.1" customHeight="1" x14ac:dyDescent="0.2">
      <c r="A1155" s="181"/>
      <c r="B1155" s="181"/>
      <c r="C1155" s="181"/>
      <c r="D1155" s="181"/>
      <c r="E1155" s="181"/>
      <c r="F1155" s="181"/>
      <c r="G1155" s="181"/>
      <c r="H1155" s="181"/>
      <c r="I1155" s="181"/>
      <c r="J1155" s="181"/>
    </row>
    <row r="1156" spans="1:10" ht="15" x14ac:dyDescent="0.25">
      <c r="A1156" s="454" t="s">
        <v>922</v>
      </c>
      <c r="B1156" s="455"/>
      <c r="C1156" s="455"/>
      <c r="D1156" s="455"/>
      <c r="E1156" s="455"/>
      <c r="F1156" s="455"/>
      <c r="G1156" s="455"/>
      <c r="H1156" s="455"/>
      <c r="I1156" s="455"/>
      <c r="J1156" s="456"/>
    </row>
    <row r="1157" spans="1:10" x14ac:dyDescent="0.2">
      <c r="A1157" s="457" t="s">
        <v>895</v>
      </c>
      <c r="B1157" s="458"/>
      <c r="C1157" s="458"/>
      <c r="D1157" s="459"/>
      <c r="E1157" s="460"/>
      <c r="F1157" s="461"/>
      <c r="G1157" s="461"/>
      <c r="H1157" s="461"/>
      <c r="I1157" s="461"/>
      <c r="J1157" s="462"/>
    </row>
    <row r="1158" spans="1:10" x14ac:dyDescent="0.2">
      <c r="A1158" s="466" t="s">
        <v>894</v>
      </c>
      <c r="B1158" s="467"/>
      <c r="C1158" s="467"/>
      <c r="D1158" s="468"/>
      <c r="E1158" s="463"/>
      <c r="F1158" s="464"/>
      <c r="G1158" s="464"/>
      <c r="H1158" s="464"/>
      <c r="I1158" s="464"/>
      <c r="J1158" s="465"/>
    </row>
    <row r="1159" spans="1:10" x14ac:dyDescent="0.2">
      <c r="A1159" s="469" t="s">
        <v>808</v>
      </c>
      <c r="B1159" s="470"/>
      <c r="C1159" s="470"/>
      <c r="D1159" s="471"/>
      <c r="E1159" s="472"/>
      <c r="F1159" s="473"/>
      <c r="G1159" s="473"/>
      <c r="H1159" s="473"/>
      <c r="I1159" s="473"/>
      <c r="J1159" s="474"/>
    </row>
    <row r="1160" spans="1:10" x14ac:dyDescent="0.2">
      <c r="A1160" s="168"/>
      <c r="B1160" s="204"/>
      <c r="C1160" s="204"/>
      <c r="D1160" s="204"/>
      <c r="E1160" s="475" t="s">
        <v>535</v>
      </c>
      <c r="F1160" s="476"/>
      <c r="G1160" s="475" t="s">
        <v>533</v>
      </c>
      <c r="H1160" s="476"/>
      <c r="I1160" s="477" t="s">
        <v>889</v>
      </c>
      <c r="J1160" s="478"/>
    </row>
    <row r="1161" spans="1:10" x14ac:dyDescent="0.2">
      <c r="A1161" s="443" t="s">
        <v>527</v>
      </c>
      <c r="B1161" s="444"/>
      <c r="C1161" s="444"/>
      <c r="D1161" s="445"/>
      <c r="E1161" s="452"/>
      <c r="F1161" s="452"/>
      <c r="G1161" s="452"/>
      <c r="H1161" s="452"/>
      <c r="I1161" s="453"/>
      <c r="J1161" s="453"/>
    </row>
    <row r="1162" spans="1:10" x14ac:dyDescent="0.2">
      <c r="A1162" s="448" t="s">
        <v>528</v>
      </c>
      <c r="B1162" s="449"/>
      <c r="C1162" s="449"/>
      <c r="D1162" s="450"/>
      <c r="E1162" s="434"/>
      <c r="F1162" s="434"/>
      <c r="G1162" s="435"/>
      <c r="H1162" s="435"/>
      <c r="I1162" s="451"/>
      <c r="J1162" s="451"/>
    </row>
    <row r="1163" spans="1:10" x14ac:dyDescent="0.2">
      <c r="A1163" s="443" t="s">
        <v>529</v>
      </c>
      <c r="B1163" s="444"/>
      <c r="C1163" s="444"/>
      <c r="D1163" s="445"/>
      <c r="E1163" s="452"/>
      <c r="F1163" s="452"/>
      <c r="G1163" s="452"/>
      <c r="H1163" s="452"/>
      <c r="I1163" s="453"/>
      <c r="J1163" s="453"/>
    </row>
    <row r="1164" spans="1:10" x14ac:dyDescent="0.2">
      <c r="A1164" s="448" t="s">
        <v>530</v>
      </c>
      <c r="B1164" s="449"/>
      <c r="C1164" s="449"/>
      <c r="D1164" s="450"/>
      <c r="E1164" s="434"/>
      <c r="F1164" s="434"/>
      <c r="G1164" s="435"/>
      <c r="H1164" s="435"/>
      <c r="I1164" s="451"/>
      <c r="J1164" s="451"/>
    </row>
    <row r="1165" spans="1:10" x14ac:dyDescent="0.2">
      <c r="A1165" s="443" t="s">
        <v>531</v>
      </c>
      <c r="B1165" s="444"/>
      <c r="C1165" s="444"/>
      <c r="D1165" s="445"/>
      <c r="E1165" s="452"/>
      <c r="F1165" s="452"/>
      <c r="G1165" s="452"/>
      <c r="H1165" s="452"/>
      <c r="I1165" s="453"/>
      <c r="J1165" s="453"/>
    </row>
    <row r="1166" spans="1:10" x14ac:dyDescent="0.2">
      <c r="A1166" s="448" t="s">
        <v>532</v>
      </c>
      <c r="B1166" s="449"/>
      <c r="C1166" s="449"/>
      <c r="D1166" s="450"/>
      <c r="E1166" s="434"/>
      <c r="F1166" s="434"/>
      <c r="G1166" s="435"/>
      <c r="H1166" s="435"/>
      <c r="I1166" s="451"/>
      <c r="J1166" s="451"/>
    </row>
    <row r="1167" spans="1:10" x14ac:dyDescent="0.2">
      <c r="A1167" s="443" t="s">
        <v>537</v>
      </c>
      <c r="B1167" s="444"/>
      <c r="C1167" s="444"/>
      <c r="D1167" s="445"/>
      <c r="E1167" s="446"/>
      <c r="F1167" s="446"/>
      <c r="G1167" s="446"/>
      <c r="H1167" s="446"/>
      <c r="I1167" s="447"/>
      <c r="J1167" s="447"/>
    </row>
    <row r="1168" spans="1:10" x14ac:dyDescent="0.2">
      <c r="A1168" s="431"/>
      <c r="B1168" s="432"/>
      <c r="C1168" s="432"/>
      <c r="D1168" s="433"/>
      <c r="E1168" s="434"/>
      <c r="F1168" s="434"/>
      <c r="G1168" s="435"/>
      <c r="H1168" s="435"/>
      <c r="I1168" s="435"/>
      <c r="J1168" s="435"/>
    </row>
    <row r="1169" spans="1:10" x14ac:dyDescent="0.2">
      <c r="A1169" s="431"/>
      <c r="B1169" s="432"/>
      <c r="C1169" s="432"/>
      <c r="D1169" s="433"/>
      <c r="E1169" s="434"/>
      <c r="F1169" s="434"/>
      <c r="G1169" s="435"/>
      <c r="H1169" s="435"/>
      <c r="I1169" s="435"/>
      <c r="J1169" s="435"/>
    </row>
    <row r="1170" spans="1:10" x14ac:dyDescent="0.2">
      <c r="A1170" s="431"/>
      <c r="B1170" s="432"/>
      <c r="C1170" s="432"/>
      <c r="D1170" s="433"/>
      <c r="E1170" s="434"/>
      <c r="F1170" s="434"/>
      <c r="G1170" s="435"/>
      <c r="H1170" s="435"/>
      <c r="I1170" s="435"/>
      <c r="J1170" s="435"/>
    </row>
    <row r="1171" spans="1:10" x14ac:dyDescent="0.2">
      <c r="A1171" s="436" t="s">
        <v>534</v>
      </c>
      <c r="B1171" s="437"/>
      <c r="C1171" s="437"/>
      <c r="D1171" s="438"/>
      <c r="E1171" s="439">
        <f>SUM(E1161:E1170)</f>
        <v>0</v>
      </c>
      <c r="F1171" s="439"/>
      <c r="G1171" s="439">
        <f>SUM(G1161:G1170)</f>
        <v>0</v>
      </c>
      <c r="H1171" s="439"/>
      <c r="I1171" s="439">
        <f>SUM(I1161:I1170)</f>
        <v>0</v>
      </c>
      <c r="J1171" s="439"/>
    </row>
    <row r="1172" spans="1:10" x14ac:dyDescent="0.2">
      <c r="A1172" s="440" t="s">
        <v>902</v>
      </c>
      <c r="B1172" s="441"/>
      <c r="C1172" s="441"/>
      <c r="D1172" s="441"/>
      <c r="E1172" s="441"/>
      <c r="F1172" s="441"/>
      <c r="G1172" s="441"/>
      <c r="H1172" s="441"/>
      <c r="I1172" s="441"/>
      <c r="J1172" s="442"/>
    </row>
    <row r="1173" spans="1:10" x14ac:dyDescent="0.2">
      <c r="A1173" s="416" t="s">
        <v>903</v>
      </c>
      <c r="B1173" s="417"/>
      <c r="C1173" s="417"/>
      <c r="D1173" s="417"/>
      <c r="E1173" s="417"/>
      <c r="F1173" s="417"/>
      <c r="G1173" s="417"/>
      <c r="H1173" s="417"/>
      <c r="I1173" s="417"/>
      <c r="J1173" s="418"/>
    </row>
    <row r="1174" spans="1:10" x14ac:dyDescent="0.2">
      <c r="A1174" s="416" t="s">
        <v>904</v>
      </c>
      <c r="B1174" s="417"/>
      <c r="C1174" s="417"/>
      <c r="D1174" s="417"/>
      <c r="E1174" s="417"/>
      <c r="F1174" s="417"/>
      <c r="G1174" s="417"/>
      <c r="H1174" s="417"/>
      <c r="I1174" s="417"/>
      <c r="J1174" s="418"/>
    </row>
    <row r="1175" spans="1:10" x14ac:dyDescent="0.2">
      <c r="A1175" s="419" t="s">
        <v>905</v>
      </c>
      <c r="B1175" s="420"/>
      <c r="C1175" s="420"/>
      <c r="D1175" s="420"/>
      <c r="E1175" s="420"/>
      <c r="F1175" s="420"/>
      <c r="G1175" s="420"/>
      <c r="H1175" s="420"/>
      <c r="I1175" s="420"/>
      <c r="J1175" s="421"/>
    </row>
    <row r="1176" spans="1:10" x14ac:dyDescent="0.2">
      <c r="A1176" s="422"/>
      <c r="B1176" s="423"/>
      <c r="C1176" s="423"/>
      <c r="D1176" s="423"/>
      <c r="E1176" s="423"/>
      <c r="F1176" s="423"/>
      <c r="G1176" s="423"/>
      <c r="H1176" s="423"/>
      <c r="I1176" s="423"/>
      <c r="J1176" s="424"/>
    </row>
    <row r="1177" spans="1:10" x14ac:dyDescent="0.2">
      <c r="A1177" s="425"/>
      <c r="B1177" s="426"/>
      <c r="C1177" s="426"/>
      <c r="D1177" s="426"/>
      <c r="E1177" s="426"/>
      <c r="F1177" s="426"/>
      <c r="G1177" s="426"/>
      <c r="H1177" s="426"/>
      <c r="I1177" s="426"/>
      <c r="J1177" s="427"/>
    </row>
    <row r="1178" spans="1:10" x14ac:dyDescent="0.2">
      <c r="A1178" s="425"/>
      <c r="B1178" s="426"/>
      <c r="C1178" s="426"/>
      <c r="D1178" s="426"/>
      <c r="E1178" s="426"/>
      <c r="F1178" s="426"/>
      <c r="G1178" s="426"/>
      <c r="H1178" s="426"/>
      <c r="I1178" s="426"/>
      <c r="J1178" s="427"/>
    </row>
    <row r="1179" spans="1:10" x14ac:dyDescent="0.2">
      <c r="A1179" s="425"/>
      <c r="B1179" s="426"/>
      <c r="C1179" s="426"/>
      <c r="D1179" s="426"/>
      <c r="E1179" s="426"/>
      <c r="F1179" s="426"/>
      <c r="G1179" s="426"/>
      <c r="H1179" s="426"/>
      <c r="I1179" s="426"/>
      <c r="J1179" s="427"/>
    </row>
    <row r="1180" spans="1:10" x14ac:dyDescent="0.2">
      <c r="A1180" s="425"/>
      <c r="B1180" s="426"/>
      <c r="C1180" s="426"/>
      <c r="D1180" s="426"/>
      <c r="E1180" s="426"/>
      <c r="F1180" s="426"/>
      <c r="G1180" s="426"/>
      <c r="H1180" s="426"/>
      <c r="I1180" s="426"/>
      <c r="J1180" s="427"/>
    </row>
    <row r="1181" spans="1:10" x14ac:dyDescent="0.2">
      <c r="A1181" s="425"/>
      <c r="B1181" s="426"/>
      <c r="C1181" s="426"/>
      <c r="D1181" s="426"/>
      <c r="E1181" s="426"/>
      <c r="F1181" s="426"/>
      <c r="G1181" s="426"/>
      <c r="H1181" s="426"/>
      <c r="I1181" s="426"/>
      <c r="J1181" s="427"/>
    </row>
    <row r="1182" spans="1:10" x14ac:dyDescent="0.2">
      <c r="A1182" s="425"/>
      <c r="B1182" s="426"/>
      <c r="C1182" s="426"/>
      <c r="D1182" s="426"/>
      <c r="E1182" s="426"/>
      <c r="F1182" s="426"/>
      <c r="G1182" s="426"/>
      <c r="H1182" s="426"/>
      <c r="I1182" s="426"/>
      <c r="J1182" s="427"/>
    </row>
    <row r="1183" spans="1:10" x14ac:dyDescent="0.2">
      <c r="A1183" s="425"/>
      <c r="B1183" s="426"/>
      <c r="C1183" s="426"/>
      <c r="D1183" s="426"/>
      <c r="E1183" s="426"/>
      <c r="F1183" s="426"/>
      <c r="G1183" s="426"/>
      <c r="H1183" s="426"/>
      <c r="I1183" s="426"/>
      <c r="J1183" s="427"/>
    </row>
    <row r="1184" spans="1:10" x14ac:dyDescent="0.2">
      <c r="A1184" s="425"/>
      <c r="B1184" s="426"/>
      <c r="C1184" s="426"/>
      <c r="D1184" s="426"/>
      <c r="E1184" s="426"/>
      <c r="F1184" s="426"/>
      <c r="G1184" s="426"/>
      <c r="H1184" s="426"/>
      <c r="I1184" s="426"/>
      <c r="J1184" s="427"/>
    </row>
    <row r="1185" spans="1:10" x14ac:dyDescent="0.2">
      <c r="A1185" s="425"/>
      <c r="B1185" s="426"/>
      <c r="C1185" s="426"/>
      <c r="D1185" s="426"/>
      <c r="E1185" s="426"/>
      <c r="F1185" s="426"/>
      <c r="G1185" s="426"/>
      <c r="H1185" s="426"/>
      <c r="I1185" s="426"/>
      <c r="J1185" s="427"/>
    </row>
    <row r="1186" spans="1:10" x14ac:dyDescent="0.2">
      <c r="A1186" s="425"/>
      <c r="B1186" s="426"/>
      <c r="C1186" s="426"/>
      <c r="D1186" s="426"/>
      <c r="E1186" s="426"/>
      <c r="F1186" s="426"/>
      <c r="G1186" s="426"/>
      <c r="H1186" s="426"/>
      <c r="I1186" s="426"/>
      <c r="J1186" s="427"/>
    </row>
    <row r="1187" spans="1:10" x14ac:dyDescent="0.2">
      <c r="A1187" s="425"/>
      <c r="B1187" s="426"/>
      <c r="C1187" s="426"/>
      <c r="D1187" s="426"/>
      <c r="E1187" s="426"/>
      <c r="F1187" s="426"/>
      <c r="G1187" s="426"/>
      <c r="H1187" s="426"/>
      <c r="I1187" s="426"/>
      <c r="J1187" s="427"/>
    </row>
    <row r="1188" spans="1:10" x14ac:dyDescent="0.2">
      <c r="A1188" s="425"/>
      <c r="B1188" s="426"/>
      <c r="C1188" s="426"/>
      <c r="D1188" s="426"/>
      <c r="E1188" s="426"/>
      <c r="F1188" s="426"/>
      <c r="G1188" s="426"/>
      <c r="H1188" s="426"/>
      <c r="I1188" s="426"/>
      <c r="J1188" s="427"/>
    </row>
    <row r="1189" spans="1:10" x14ac:dyDescent="0.2">
      <c r="A1189" s="425"/>
      <c r="B1189" s="426"/>
      <c r="C1189" s="426"/>
      <c r="D1189" s="426"/>
      <c r="E1189" s="426"/>
      <c r="F1189" s="426"/>
      <c r="G1189" s="426"/>
      <c r="H1189" s="426"/>
      <c r="I1189" s="426"/>
      <c r="J1189" s="427"/>
    </row>
    <row r="1190" spans="1:10" x14ac:dyDescent="0.2">
      <c r="A1190" s="425"/>
      <c r="B1190" s="426"/>
      <c r="C1190" s="426"/>
      <c r="D1190" s="426"/>
      <c r="E1190" s="426"/>
      <c r="F1190" s="426"/>
      <c r="G1190" s="426"/>
      <c r="H1190" s="426"/>
      <c r="I1190" s="426"/>
      <c r="J1190" s="427"/>
    </row>
    <row r="1191" spans="1:10" x14ac:dyDescent="0.2">
      <c r="A1191" s="425"/>
      <c r="B1191" s="426"/>
      <c r="C1191" s="426"/>
      <c r="D1191" s="426"/>
      <c r="E1191" s="426"/>
      <c r="F1191" s="426"/>
      <c r="G1191" s="426"/>
      <c r="H1191" s="426"/>
      <c r="I1191" s="426"/>
      <c r="J1191" s="427"/>
    </row>
    <row r="1192" spans="1:10" x14ac:dyDescent="0.2">
      <c r="A1192" s="425"/>
      <c r="B1192" s="426"/>
      <c r="C1192" s="426"/>
      <c r="D1192" s="426"/>
      <c r="E1192" s="426"/>
      <c r="F1192" s="426"/>
      <c r="G1192" s="426"/>
      <c r="H1192" s="426"/>
      <c r="I1192" s="426"/>
      <c r="J1192" s="427"/>
    </row>
    <row r="1193" spans="1:10" x14ac:dyDescent="0.2">
      <c r="A1193" s="425"/>
      <c r="B1193" s="426"/>
      <c r="C1193" s="426"/>
      <c r="D1193" s="426"/>
      <c r="E1193" s="426"/>
      <c r="F1193" s="426"/>
      <c r="G1193" s="426"/>
      <c r="H1193" s="426"/>
      <c r="I1193" s="426"/>
      <c r="J1193" s="427"/>
    </row>
    <row r="1194" spans="1:10" x14ac:dyDescent="0.2">
      <c r="A1194" s="425"/>
      <c r="B1194" s="426"/>
      <c r="C1194" s="426"/>
      <c r="D1194" s="426"/>
      <c r="E1194" s="426"/>
      <c r="F1194" s="426"/>
      <c r="G1194" s="426"/>
      <c r="H1194" s="426"/>
      <c r="I1194" s="426"/>
      <c r="J1194" s="427"/>
    </row>
    <row r="1195" spans="1:10" x14ac:dyDescent="0.2">
      <c r="A1195" s="425"/>
      <c r="B1195" s="426"/>
      <c r="C1195" s="426"/>
      <c r="D1195" s="426"/>
      <c r="E1195" s="426"/>
      <c r="F1195" s="426"/>
      <c r="G1195" s="426"/>
      <c r="H1195" s="426"/>
      <c r="I1195" s="426"/>
      <c r="J1195" s="427"/>
    </row>
    <row r="1196" spans="1:10" x14ac:dyDescent="0.2">
      <c r="A1196" s="425"/>
      <c r="B1196" s="426"/>
      <c r="C1196" s="426"/>
      <c r="D1196" s="426"/>
      <c r="E1196" s="426"/>
      <c r="F1196" s="426"/>
      <c r="G1196" s="426"/>
      <c r="H1196" s="426"/>
      <c r="I1196" s="426"/>
      <c r="J1196" s="427"/>
    </row>
    <row r="1197" spans="1:10" x14ac:dyDescent="0.2">
      <c r="A1197" s="425"/>
      <c r="B1197" s="426"/>
      <c r="C1197" s="426"/>
      <c r="D1197" s="426"/>
      <c r="E1197" s="426"/>
      <c r="F1197" s="426"/>
      <c r="G1197" s="426"/>
      <c r="H1197" s="426"/>
      <c r="I1197" s="426"/>
      <c r="J1197" s="427"/>
    </row>
    <row r="1198" spans="1:10" x14ac:dyDescent="0.2">
      <c r="A1198" s="425"/>
      <c r="B1198" s="426"/>
      <c r="C1198" s="426"/>
      <c r="D1198" s="426"/>
      <c r="E1198" s="426"/>
      <c r="F1198" s="426"/>
      <c r="G1198" s="426"/>
      <c r="H1198" s="426"/>
      <c r="I1198" s="426"/>
      <c r="J1198" s="427"/>
    </row>
    <row r="1199" spans="1:10" x14ac:dyDescent="0.2">
      <c r="A1199" s="425"/>
      <c r="B1199" s="426"/>
      <c r="C1199" s="426"/>
      <c r="D1199" s="426"/>
      <c r="E1199" s="426"/>
      <c r="F1199" s="426"/>
      <c r="G1199" s="426"/>
      <c r="H1199" s="426"/>
      <c r="I1199" s="426"/>
      <c r="J1199" s="427"/>
    </row>
    <row r="1200" spans="1:10" x14ac:dyDescent="0.2">
      <c r="A1200" s="425"/>
      <c r="B1200" s="426"/>
      <c r="C1200" s="426"/>
      <c r="D1200" s="426"/>
      <c r="E1200" s="426"/>
      <c r="F1200" s="426"/>
      <c r="G1200" s="426"/>
      <c r="H1200" s="426"/>
      <c r="I1200" s="426"/>
      <c r="J1200" s="427"/>
    </row>
    <row r="1201" spans="1:10" x14ac:dyDescent="0.2">
      <c r="A1201" s="425"/>
      <c r="B1201" s="426"/>
      <c r="C1201" s="426"/>
      <c r="D1201" s="426"/>
      <c r="E1201" s="426"/>
      <c r="F1201" s="426"/>
      <c r="G1201" s="426"/>
      <c r="H1201" s="426"/>
      <c r="I1201" s="426"/>
      <c r="J1201" s="427"/>
    </row>
    <row r="1202" spans="1:10" x14ac:dyDescent="0.2">
      <c r="A1202" s="425"/>
      <c r="B1202" s="426"/>
      <c r="C1202" s="426"/>
      <c r="D1202" s="426"/>
      <c r="E1202" s="426"/>
      <c r="F1202" s="426"/>
      <c r="G1202" s="426"/>
      <c r="H1202" s="426"/>
      <c r="I1202" s="426"/>
      <c r="J1202" s="427"/>
    </row>
    <row r="1203" spans="1:10" x14ac:dyDescent="0.2">
      <c r="A1203" s="425"/>
      <c r="B1203" s="426"/>
      <c r="C1203" s="426"/>
      <c r="D1203" s="426"/>
      <c r="E1203" s="426"/>
      <c r="F1203" s="426"/>
      <c r="G1203" s="426"/>
      <c r="H1203" s="426"/>
      <c r="I1203" s="426"/>
      <c r="J1203" s="427"/>
    </row>
    <row r="1204" spans="1:10" x14ac:dyDescent="0.2">
      <c r="A1204" s="425"/>
      <c r="B1204" s="426"/>
      <c r="C1204" s="426"/>
      <c r="D1204" s="426"/>
      <c r="E1204" s="426"/>
      <c r="F1204" s="426"/>
      <c r="G1204" s="426"/>
      <c r="H1204" s="426"/>
      <c r="I1204" s="426"/>
      <c r="J1204" s="427"/>
    </row>
    <row r="1205" spans="1:10" x14ac:dyDescent="0.2">
      <c r="A1205" s="425"/>
      <c r="B1205" s="426"/>
      <c r="C1205" s="426"/>
      <c r="D1205" s="426"/>
      <c r="E1205" s="426"/>
      <c r="F1205" s="426"/>
      <c r="G1205" s="426"/>
      <c r="H1205" s="426"/>
      <c r="I1205" s="426"/>
      <c r="J1205" s="427"/>
    </row>
    <row r="1206" spans="1:10" x14ac:dyDescent="0.2">
      <c r="A1206" s="425"/>
      <c r="B1206" s="426"/>
      <c r="C1206" s="426"/>
      <c r="D1206" s="426"/>
      <c r="E1206" s="426"/>
      <c r="F1206" s="426"/>
      <c r="G1206" s="426"/>
      <c r="H1206" s="426"/>
      <c r="I1206" s="426"/>
      <c r="J1206" s="427"/>
    </row>
    <row r="1207" spans="1:10" x14ac:dyDescent="0.2">
      <c r="A1207" s="425"/>
      <c r="B1207" s="426"/>
      <c r="C1207" s="426"/>
      <c r="D1207" s="426"/>
      <c r="E1207" s="426"/>
      <c r="F1207" s="426"/>
      <c r="G1207" s="426"/>
      <c r="H1207" s="426"/>
      <c r="I1207" s="426"/>
      <c r="J1207" s="427"/>
    </row>
    <row r="1208" spans="1:10" x14ac:dyDescent="0.2">
      <c r="A1208" s="425"/>
      <c r="B1208" s="426"/>
      <c r="C1208" s="426"/>
      <c r="D1208" s="426"/>
      <c r="E1208" s="426"/>
      <c r="F1208" s="426"/>
      <c r="G1208" s="426"/>
      <c r="H1208" s="426"/>
      <c r="I1208" s="426"/>
      <c r="J1208" s="427"/>
    </row>
    <row r="1209" spans="1:10" x14ac:dyDescent="0.2">
      <c r="A1209" s="425"/>
      <c r="B1209" s="426"/>
      <c r="C1209" s="426"/>
      <c r="D1209" s="426"/>
      <c r="E1209" s="426"/>
      <c r="F1209" s="426"/>
      <c r="G1209" s="426"/>
      <c r="H1209" s="426"/>
      <c r="I1209" s="426"/>
      <c r="J1209" s="427"/>
    </row>
    <row r="1210" spans="1:10" x14ac:dyDescent="0.2">
      <c r="A1210" s="428"/>
      <c r="B1210" s="429"/>
      <c r="C1210" s="429"/>
      <c r="D1210" s="429"/>
      <c r="E1210" s="429"/>
      <c r="F1210" s="429"/>
      <c r="G1210" s="429"/>
      <c r="H1210" s="429"/>
      <c r="I1210" s="429"/>
      <c r="J1210" s="430"/>
    </row>
    <row r="1212" spans="1:10" ht="15.75" x14ac:dyDescent="0.25">
      <c r="A1212" s="299" t="s">
        <v>888</v>
      </c>
      <c r="B1212" s="300"/>
      <c r="C1212" s="300"/>
      <c r="D1212" s="300"/>
      <c r="E1212" s="300"/>
      <c r="F1212" s="300"/>
      <c r="G1212" s="300"/>
      <c r="H1212" s="414">
        <f>'CONTACT INFORMATION'!$A$24</f>
        <v>0</v>
      </c>
      <c r="I1212" s="414"/>
      <c r="J1212" s="415"/>
    </row>
    <row r="1213" spans="1:10" ht="8.1" customHeight="1" x14ac:dyDescent="0.2">
      <c r="A1213" s="181"/>
      <c r="B1213" s="181"/>
      <c r="C1213" s="181"/>
      <c r="D1213" s="181"/>
      <c r="E1213" s="181"/>
      <c r="F1213" s="181"/>
      <c r="G1213" s="181"/>
      <c r="H1213" s="181"/>
      <c r="I1213" s="181"/>
      <c r="J1213" s="181"/>
    </row>
    <row r="1214" spans="1:10" ht="15" x14ac:dyDescent="0.25">
      <c r="A1214" s="454" t="s">
        <v>923</v>
      </c>
      <c r="B1214" s="455"/>
      <c r="C1214" s="455"/>
      <c r="D1214" s="455"/>
      <c r="E1214" s="455"/>
      <c r="F1214" s="455"/>
      <c r="G1214" s="455"/>
      <c r="H1214" s="455"/>
      <c r="I1214" s="455"/>
      <c r="J1214" s="456"/>
    </row>
    <row r="1215" spans="1:10" x14ac:dyDescent="0.2">
      <c r="A1215" s="457" t="s">
        <v>895</v>
      </c>
      <c r="B1215" s="458"/>
      <c r="C1215" s="458"/>
      <c r="D1215" s="459"/>
      <c r="E1215" s="460"/>
      <c r="F1215" s="461"/>
      <c r="G1215" s="461"/>
      <c r="H1215" s="461"/>
      <c r="I1215" s="461"/>
      <c r="J1215" s="462"/>
    </row>
    <row r="1216" spans="1:10" x14ac:dyDescent="0.2">
      <c r="A1216" s="466" t="s">
        <v>894</v>
      </c>
      <c r="B1216" s="467"/>
      <c r="C1216" s="467"/>
      <c r="D1216" s="468"/>
      <c r="E1216" s="463"/>
      <c r="F1216" s="464"/>
      <c r="G1216" s="464"/>
      <c r="H1216" s="464"/>
      <c r="I1216" s="464"/>
      <c r="J1216" s="465"/>
    </row>
    <row r="1217" spans="1:10" x14ac:dyDescent="0.2">
      <c r="A1217" s="469" t="s">
        <v>808</v>
      </c>
      <c r="B1217" s="470"/>
      <c r="C1217" s="470"/>
      <c r="D1217" s="471"/>
      <c r="E1217" s="472"/>
      <c r="F1217" s="473"/>
      <c r="G1217" s="473"/>
      <c r="H1217" s="473"/>
      <c r="I1217" s="473"/>
      <c r="J1217" s="474"/>
    </row>
    <row r="1218" spans="1:10" x14ac:dyDescent="0.2">
      <c r="A1218" s="168"/>
      <c r="B1218" s="204"/>
      <c r="C1218" s="204"/>
      <c r="D1218" s="204"/>
      <c r="E1218" s="475" t="s">
        <v>535</v>
      </c>
      <c r="F1218" s="476"/>
      <c r="G1218" s="475" t="s">
        <v>533</v>
      </c>
      <c r="H1218" s="476"/>
      <c r="I1218" s="477" t="s">
        <v>889</v>
      </c>
      <c r="J1218" s="478"/>
    </row>
    <row r="1219" spans="1:10" x14ac:dyDescent="0.2">
      <c r="A1219" s="443" t="s">
        <v>527</v>
      </c>
      <c r="B1219" s="444"/>
      <c r="C1219" s="444"/>
      <c r="D1219" s="445"/>
      <c r="E1219" s="452"/>
      <c r="F1219" s="452"/>
      <c r="G1219" s="452"/>
      <c r="H1219" s="452"/>
      <c r="I1219" s="453"/>
      <c r="J1219" s="453"/>
    </row>
    <row r="1220" spans="1:10" x14ac:dyDescent="0.2">
      <c r="A1220" s="448" t="s">
        <v>528</v>
      </c>
      <c r="B1220" s="449"/>
      <c r="C1220" s="449"/>
      <c r="D1220" s="450"/>
      <c r="E1220" s="434"/>
      <c r="F1220" s="434"/>
      <c r="G1220" s="435"/>
      <c r="H1220" s="435"/>
      <c r="I1220" s="451"/>
      <c r="J1220" s="451"/>
    </row>
    <row r="1221" spans="1:10" x14ac:dyDescent="0.2">
      <c r="A1221" s="443" t="s">
        <v>529</v>
      </c>
      <c r="B1221" s="444"/>
      <c r="C1221" s="444"/>
      <c r="D1221" s="445"/>
      <c r="E1221" s="452"/>
      <c r="F1221" s="452"/>
      <c r="G1221" s="452"/>
      <c r="H1221" s="452"/>
      <c r="I1221" s="453"/>
      <c r="J1221" s="453"/>
    </row>
    <row r="1222" spans="1:10" x14ac:dyDescent="0.2">
      <c r="A1222" s="448" t="s">
        <v>530</v>
      </c>
      <c r="B1222" s="449"/>
      <c r="C1222" s="449"/>
      <c r="D1222" s="450"/>
      <c r="E1222" s="434"/>
      <c r="F1222" s="434"/>
      <c r="G1222" s="435"/>
      <c r="H1222" s="435"/>
      <c r="I1222" s="451"/>
      <c r="J1222" s="451"/>
    </row>
    <row r="1223" spans="1:10" x14ac:dyDescent="0.2">
      <c r="A1223" s="443" t="s">
        <v>531</v>
      </c>
      <c r="B1223" s="444"/>
      <c r="C1223" s="444"/>
      <c r="D1223" s="445"/>
      <c r="E1223" s="452"/>
      <c r="F1223" s="452"/>
      <c r="G1223" s="452"/>
      <c r="H1223" s="452"/>
      <c r="I1223" s="453"/>
      <c r="J1223" s="453"/>
    </row>
    <row r="1224" spans="1:10" x14ac:dyDescent="0.2">
      <c r="A1224" s="448" t="s">
        <v>532</v>
      </c>
      <c r="B1224" s="449"/>
      <c r="C1224" s="449"/>
      <c r="D1224" s="450"/>
      <c r="E1224" s="434"/>
      <c r="F1224" s="434"/>
      <c r="G1224" s="435"/>
      <c r="H1224" s="435"/>
      <c r="I1224" s="451"/>
      <c r="J1224" s="451"/>
    </row>
    <row r="1225" spans="1:10" x14ac:dyDescent="0.2">
      <c r="A1225" s="443" t="s">
        <v>537</v>
      </c>
      <c r="B1225" s="444"/>
      <c r="C1225" s="444"/>
      <c r="D1225" s="445"/>
      <c r="E1225" s="446"/>
      <c r="F1225" s="446"/>
      <c r="G1225" s="446"/>
      <c r="H1225" s="446"/>
      <c r="I1225" s="447"/>
      <c r="J1225" s="447"/>
    </row>
    <row r="1226" spans="1:10" x14ac:dyDescent="0.2">
      <c r="A1226" s="431"/>
      <c r="B1226" s="432"/>
      <c r="C1226" s="432"/>
      <c r="D1226" s="433"/>
      <c r="E1226" s="434"/>
      <c r="F1226" s="434"/>
      <c r="G1226" s="435"/>
      <c r="H1226" s="435"/>
      <c r="I1226" s="435"/>
      <c r="J1226" s="435"/>
    </row>
    <row r="1227" spans="1:10" x14ac:dyDescent="0.2">
      <c r="A1227" s="431"/>
      <c r="B1227" s="432"/>
      <c r="C1227" s="432"/>
      <c r="D1227" s="433"/>
      <c r="E1227" s="434"/>
      <c r="F1227" s="434"/>
      <c r="G1227" s="435"/>
      <c r="H1227" s="435"/>
      <c r="I1227" s="435"/>
      <c r="J1227" s="435"/>
    </row>
    <row r="1228" spans="1:10" x14ac:dyDescent="0.2">
      <c r="A1228" s="431"/>
      <c r="B1228" s="432"/>
      <c r="C1228" s="432"/>
      <c r="D1228" s="433"/>
      <c r="E1228" s="434"/>
      <c r="F1228" s="434"/>
      <c r="G1228" s="435"/>
      <c r="H1228" s="435"/>
      <c r="I1228" s="435"/>
      <c r="J1228" s="435"/>
    </row>
    <row r="1229" spans="1:10" x14ac:dyDescent="0.2">
      <c r="A1229" s="436" t="s">
        <v>534</v>
      </c>
      <c r="B1229" s="437"/>
      <c r="C1229" s="437"/>
      <c r="D1229" s="438"/>
      <c r="E1229" s="439">
        <f>SUM(E1219:E1228)</f>
        <v>0</v>
      </c>
      <c r="F1229" s="439"/>
      <c r="G1229" s="439">
        <f>SUM(G1219:G1228)</f>
        <v>0</v>
      </c>
      <c r="H1229" s="439"/>
      <c r="I1229" s="439">
        <f>SUM(I1219:I1228)</f>
        <v>0</v>
      </c>
      <c r="J1229" s="439"/>
    </row>
    <row r="1230" spans="1:10" x14ac:dyDescent="0.2">
      <c r="A1230" s="440" t="s">
        <v>902</v>
      </c>
      <c r="B1230" s="441"/>
      <c r="C1230" s="441"/>
      <c r="D1230" s="441"/>
      <c r="E1230" s="441"/>
      <c r="F1230" s="441"/>
      <c r="G1230" s="441"/>
      <c r="H1230" s="441"/>
      <c r="I1230" s="441"/>
      <c r="J1230" s="442"/>
    </row>
    <row r="1231" spans="1:10" x14ac:dyDescent="0.2">
      <c r="A1231" s="416" t="s">
        <v>903</v>
      </c>
      <c r="B1231" s="417"/>
      <c r="C1231" s="417"/>
      <c r="D1231" s="417"/>
      <c r="E1231" s="417"/>
      <c r="F1231" s="417"/>
      <c r="G1231" s="417"/>
      <c r="H1231" s="417"/>
      <c r="I1231" s="417"/>
      <c r="J1231" s="418"/>
    </row>
    <row r="1232" spans="1:10" x14ac:dyDescent="0.2">
      <c r="A1232" s="416" t="s">
        <v>904</v>
      </c>
      <c r="B1232" s="417"/>
      <c r="C1232" s="417"/>
      <c r="D1232" s="417"/>
      <c r="E1232" s="417"/>
      <c r="F1232" s="417"/>
      <c r="G1232" s="417"/>
      <c r="H1232" s="417"/>
      <c r="I1232" s="417"/>
      <c r="J1232" s="418"/>
    </row>
    <row r="1233" spans="1:10" x14ac:dyDescent="0.2">
      <c r="A1233" s="419" t="s">
        <v>905</v>
      </c>
      <c r="B1233" s="420"/>
      <c r="C1233" s="420"/>
      <c r="D1233" s="420"/>
      <c r="E1233" s="420"/>
      <c r="F1233" s="420"/>
      <c r="G1233" s="420"/>
      <c r="H1233" s="420"/>
      <c r="I1233" s="420"/>
      <c r="J1233" s="421"/>
    </row>
    <row r="1234" spans="1:10" x14ac:dyDescent="0.2">
      <c r="A1234" s="422"/>
      <c r="B1234" s="423"/>
      <c r="C1234" s="423"/>
      <c r="D1234" s="423"/>
      <c r="E1234" s="423"/>
      <c r="F1234" s="423"/>
      <c r="G1234" s="423"/>
      <c r="H1234" s="423"/>
      <c r="I1234" s="423"/>
      <c r="J1234" s="424"/>
    </row>
    <row r="1235" spans="1:10" x14ac:dyDescent="0.2">
      <c r="A1235" s="425"/>
      <c r="B1235" s="426"/>
      <c r="C1235" s="426"/>
      <c r="D1235" s="426"/>
      <c r="E1235" s="426"/>
      <c r="F1235" s="426"/>
      <c r="G1235" s="426"/>
      <c r="H1235" s="426"/>
      <c r="I1235" s="426"/>
      <c r="J1235" s="427"/>
    </row>
    <row r="1236" spans="1:10" x14ac:dyDescent="0.2">
      <c r="A1236" s="425"/>
      <c r="B1236" s="426"/>
      <c r="C1236" s="426"/>
      <c r="D1236" s="426"/>
      <c r="E1236" s="426"/>
      <c r="F1236" s="426"/>
      <c r="G1236" s="426"/>
      <c r="H1236" s="426"/>
      <c r="I1236" s="426"/>
      <c r="J1236" s="427"/>
    </row>
    <row r="1237" spans="1:10" x14ac:dyDescent="0.2">
      <c r="A1237" s="425"/>
      <c r="B1237" s="426"/>
      <c r="C1237" s="426"/>
      <c r="D1237" s="426"/>
      <c r="E1237" s="426"/>
      <c r="F1237" s="426"/>
      <c r="G1237" s="426"/>
      <c r="H1237" s="426"/>
      <c r="I1237" s="426"/>
      <c r="J1237" s="427"/>
    </row>
    <row r="1238" spans="1:10" x14ac:dyDescent="0.2">
      <c r="A1238" s="425"/>
      <c r="B1238" s="426"/>
      <c r="C1238" s="426"/>
      <c r="D1238" s="426"/>
      <c r="E1238" s="426"/>
      <c r="F1238" s="426"/>
      <c r="G1238" s="426"/>
      <c r="H1238" s="426"/>
      <c r="I1238" s="426"/>
      <c r="J1238" s="427"/>
    </row>
    <row r="1239" spans="1:10" x14ac:dyDescent="0.2">
      <c r="A1239" s="425"/>
      <c r="B1239" s="426"/>
      <c r="C1239" s="426"/>
      <c r="D1239" s="426"/>
      <c r="E1239" s="426"/>
      <c r="F1239" s="426"/>
      <c r="G1239" s="426"/>
      <c r="H1239" s="426"/>
      <c r="I1239" s="426"/>
      <c r="J1239" s="427"/>
    </row>
    <row r="1240" spans="1:10" x14ac:dyDescent="0.2">
      <c r="A1240" s="425"/>
      <c r="B1240" s="426"/>
      <c r="C1240" s="426"/>
      <c r="D1240" s="426"/>
      <c r="E1240" s="426"/>
      <c r="F1240" s="426"/>
      <c r="G1240" s="426"/>
      <c r="H1240" s="426"/>
      <c r="I1240" s="426"/>
      <c r="J1240" s="427"/>
    </row>
    <row r="1241" spans="1:10" x14ac:dyDescent="0.2">
      <c r="A1241" s="425"/>
      <c r="B1241" s="426"/>
      <c r="C1241" s="426"/>
      <c r="D1241" s="426"/>
      <c r="E1241" s="426"/>
      <c r="F1241" s="426"/>
      <c r="G1241" s="426"/>
      <c r="H1241" s="426"/>
      <c r="I1241" s="426"/>
      <c r="J1241" s="427"/>
    </row>
    <row r="1242" spans="1:10" x14ac:dyDescent="0.2">
      <c r="A1242" s="425"/>
      <c r="B1242" s="426"/>
      <c r="C1242" s="426"/>
      <c r="D1242" s="426"/>
      <c r="E1242" s="426"/>
      <c r="F1242" s="426"/>
      <c r="G1242" s="426"/>
      <c r="H1242" s="426"/>
      <c r="I1242" s="426"/>
      <c r="J1242" s="427"/>
    </row>
    <row r="1243" spans="1:10" x14ac:dyDescent="0.2">
      <c r="A1243" s="425"/>
      <c r="B1243" s="426"/>
      <c r="C1243" s="426"/>
      <c r="D1243" s="426"/>
      <c r="E1243" s="426"/>
      <c r="F1243" s="426"/>
      <c r="G1243" s="426"/>
      <c r="H1243" s="426"/>
      <c r="I1243" s="426"/>
      <c r="J1243" s="427"/>
    </row>
    <row r="1244" spans="1:10" x14ac:dyDescent="0.2">
      <c r="A1244" s="425"/>
      <c r="B1244" s="426"/>
      <c r="C1244" s="426"/>
      <c r="D1244" s="426"/>
      <c r="E1244" s="426"/>
      <c r="F1244" s="426"/>
      <c r="G1244" s="426"/>
      <c r="H1244" s="426"/>
      <c r="I1244" s="426"/>
      <c r="J1244" s="427"/>
    </row>
    <row r="1245" spans="1:10" x14ac:dyDescent="0.2">
      <c r="A1245" s="425"/>
      <c r="B1245" s="426"/>
      <c r="C1245" s="426"/>
      <c r="D1245" s="426"/>
      <c r="E1245" s="426"/>
      <c r="F1245" s="426"/>
      <c r="G1245" s="426"/>
      <c r="H1245" s="426"/>
      <c r="I1245" s="426"/>
      <c r="J1245" s="427"/>
    </row>
    <row r="1246" spans="1:10" x14ac:dyDescent="0.2">
      <c r="A1246" s="425"/>
      <c r="B1246" s="426"/>
      <c r="C1246" s="426"/>
      <c r="D1246" s="426"/>
      <c r="E1246" s="426"/>
      <c r="F1246" s="426"/>
      <c r="G1246" s="426"/>
      <c r="H1246" s="426"/>
      <c r="I1246" s="426"/>
      <c r="J1246" s="427"/>
    </row>
    <row r="1247" spans="1:10" x14ac:dyDescent="0.2">
      <c r="A1247" s="425"/>
      <c r="B1247" s="426"/>
      <c r="C1247" s="426"/>
      <c r="D1247" s="426"/>
      <c r="E1247" s="426"/>
      <c r="F1247" s="426"/>
      <c r="G1247" s="426"/>
      <c r="H1247" s="426"/>
      <c r="I1247" s="426"/>
      <c r="J1247" s="427"/>
    </row>
    <row r="1248" spans="1:10" x14ac:dyDescent="0.2">
      <c r="A1248" s="425"/>
      <c r="B1248" s="426"/>
      <c r="C1248" s="426"/>
      <c r="D1248" s="426"/>
      <c r="E1248" s="426"/>
      <c r="F1248" s="426"/>
      <c r="G1248" s="426"/>
      <c r="H1248" s="426"/>
      <c r="I1248" s="426"/>
      <c r="J1248" s="427"/>
    </row>
    <row r="1249" spans="1:10" x14ac:dyDescent="0.2">
      <c r="A1249" s="425"/>
      <c r="B1249" s="426"/>
      <c r="C1249" s="426"/>
      <c r="D1249" s="426"/>
      <c r="E1249" s="426"/>
      <c r="F1249" s="426"/>
      <c r="G1249" s="426"/>
      <c r="H1249" s="426"/>
      <c r="I1249" s="426"/>
      <c r="J1249" s="427"/>
    </row>
    <row r="1250" spans="1:10" x14ac:dyDescent="0.2">
      <c r="A1250" s="425"/>
      <c r="B1250" s="426"/>
      <c r="C1250" s="426"/>
      <c r="D1250" s="426"/>
      <c r="E1250" s="426"/>
      <c r="F1250" s="426"/>
      <c r="G1250" s="426"/>
      <c r="H1250" s="426"/>
      <c r="I1250" s="426"/>
      <c r="J1250" s="427"/>
    </row>
    <row r="1251" spans="1:10" x14ac:dyDescent="0.2">
      <c r="A1251" s="425"/>
      <c r="B1251" s="426"/>
      <c r="C1251" s="426"/>
      <c r="D1251" s="426"/>
      <c r="E1251" s="426"/>
      <c r="F1251" s="426"/>
      <c r="G1251" s="426"/>
      <c r="H1251" s="426"/>
      <c r="I1251" s="426"/>
      <c r="J1251" s="427"/>
    </row>
    <row r="1252" spans="1:10" x14ac:dyDescent="0.2">
      <c r="A1252" s="425"/>
      <c r="B1252" s="426"/>
      <c r="C1252" s="426"/>
      <c r="D1252" s="426"/>
      <c r="E1252" s="426"/>
      <c r="F1252" s="426"/>
      <c r="G1252" s="426"/>
      <c r="H1252" s="426"/>
      <c r="I1252" s="426"/>
      <c r="J1252" s="427"/>
    </row>
    <row r="1253" spans="1:10" x14ac:dyDescent="0.2">
      <c r="A1253" s="425"/>
      <c r="B1253" s="426"/>
      <c r="C1253" s="426"/>
      <c r="D1253" s="426"/>
      <c r="E1253" s="426"/>
      <c r="F1253" s="426"/>
      <c r="G1253" s="426"/>
      <c r="H1253" s="426"/>
      <c r="I1253" s="426"/>
      <c r="J1253" s="427"/>
    </row>
    <row r="1254" spans="1:10" x14ac:dyDescent="0.2">
      <c r="A1254" s="425"/>
      <c r="B1254" s="426"/>
      <c r="C1254" s="426"/>
      <c r="D1254" s="426"/>
      <c r="E1254" s="426"/>
      <c r="F1254" s="426"/>
      <c r="G1254" s="426"/>
      <c r="H1254" s="426"/>
      <c r="I1254" s="426"/>
      <c r="J1254" s="427"/>
    </row>
    <row r="1255" spans="1:10" x14ac:dyDescent="0.2">
      <c r="A1255" s="425"/>
      <c r="B1255" s="426"/>
      <c r="C1255" s="426"/>
      <c r="D1255" s="426"/>
      <c r="E1255" s="426"/>
      <c r="F1255" s="426"/>
      <c r="G1255" s="426"/>
      <c r="H1255" s="426"/>
      <c r="I1255" s="426"/>
      <c r="J1255" s="427"/>
    </row>
    <row r="1256" spans="1:10" x14ac:dyDescent="0.2">
      <c r="A1256" s="425"/>
      <c r="B1256" s="426"/>
      <c r="C1256" s="426"/>
      <c r="D1256" s="426"/>
      <c r="E1256" s="426"/>
      <c r="F1256" s="426"/>
      <c r="G1256" s="426"/>
      <c r="H1256" s="426"/>
      <c r="I1256" s="426"/>
      <c r="J1256" s="427"/>
    </row>
    <row r="1257" spans="1:10" x14ac:dyDescent="0.2">
      <c r="A1257" s="425"/>
      <c r="B1257" s="426"/>
      <c r="C1257" s="426"/>
      <c r="D1257" s="426"/>
      <c r="E1257" s="426"/>
      <c r="F1257" s="426"/>
      <c r="G1257" s="426"/>
      <c r="H1257" s="426"/>
      <c r="I1257" s="426"/>
      <c r="J1257" s="427"/>
    </row>
    <row r="1258" spans="1:10" x14ac:dyDescent="0.2">
      <c r="A1258" s="425"/>
      <c r="B1258" s="426"/>
      <c r="C1258" s="426"/>
      <c r="D1258" s="426"/>
      <c r="E1258" s="426"/>
      <c r="F1258" s="426"/>
      <c r="G1258" s="426"/>
      <c r="H1258" s="426"/>
      <c r="I1258" s="426"/>
      <c r="J1258" s="427"/>
    </row>
    <row r="1259" spans="1:10" x14ac:dyDescent="0.2">
      <c r="A1259" s="425"/>
      <c r="B1259" s="426"/>
      <c r="C1259" s="426"/>
      <c r="D1259" s="426"/>
      <c r="E1259" s="426"/>
      <c r="F1259" s="426"/>
      <c r="G1259" s="426"/>
      <c r="H1259" s="426"/>
      <c r="I1259" s="426"/>
      <c r="J1259" s="427"/>
    </row>
    <row r="1260" spans="1:10" x14ac:dyDescent="0.2">
      <c r="A1260" s="425"/>
      <c r="B1260" s="426"/>
      <c r="C1260" s="426"/>
      <c r="D1260" s="426"/>
      <c r="E1260" s="426"/>
      <c r="F1260" s="426"/>
      <c r="G1260" s="426"/>
      <c r="H1260" s="426"/>
      <c r="I1260" s="426"/>
      <c r="J1260" s="427"/>
    </row>
    <row r="1261" spans="1:10" x14ac:dyDescent="0.2">
      <c r="A1261" s="425"/>
      <c r="B1261" s="426"/>
      <c r="C1261" s="426"/>
      <c r="D1261" s="426"/>
      <c r="E1261" s="426"/>
      <c r="F1261" s="426"/>
      <c r="G1261" s="426"/>
      <c r="H1261" s="426"/>
      <c r="I1261" s="426"/>
      <c r="J1261" s="427"/>
    </row>
    <row r="1262" spans="1:10" x14ac:dyDescent="0.2">
      <c r="A1262" s="425"/>
      <c r="B1262" s="426"/>
      <c r="C1262" s="426"/>
      <c r="D1262" s="426"/>
      <c r="E1262" s="426"/>
      <c r="F1262" s="426"/>
      <c r="G1262" s="426"/>
      <c r="H1262" s="426"/>
      <c r="I1262" s="426"/>
      <c r="J1262" s="427"/>
    </row>
    <row r="1263" spans="1:10" x14ac:dyDescent="0.2">
      <c r="A1263" s="425"/>
      <c r="B1263" s="426"/>
      <c r="C1263" s="426"/>
      <c r="D1263" s="426"/>
      <c r="E1263" s="426"/>
      <c r="F1263" s="426"/>
      <c r="G1263" s="426"/>
      <c r="H1263" s="426"/>
      <c r="I1263" s="426"/>
      <c r="J1263" s="427"/>
    </row>
    <row r="1264" spans="1:10" x14ac:dyDescent="0.2">
      <c r="A1264" s="425"/>
      <c r="B1264" s="426"/>
      <c r="C1264" s="426"/>
      <c r="D1264" s="426"/>
      <c r="E1264" s="426"/>
      <c r="F1264" s="426"/>
      <c r="G1264" s="426"/>
      <c r="H1264" s="426"/>
      <c r="I1264" s="426"/>
      <c r="J1264" s="427"/>
    </row>
    <row r="1265" spans="1:10" x14ac:dyDescent="0.2">
      <c r="A1265" s="425"/>
      <c r="B1265" s="426"/>
      <c r="C1265" s="426"/>
      <c r="D1265" s="426"/>
      <c r="E1265" s="426"/>
      <c r="F1265" s="426"/>
      <c r="G1265" s="426"/>
      <c r="H1265" s="426"/>
      <c r="I1265" s="426"/>
      <c r="J1265" s="427"/>
    </row>
    <row r="1266" spans="1:10" x14ac:dyDescent="0.2">
      <c r="A1266" s="425"/>
      <c r="B1266" s="426"/>
      <c r="C1266" s="426"/>
      <c r="D1266" s="426"/>
      <c r="E1266" s="426"/>
      <c r="F1266" s="426"/>
      <c r="G1266" s="426"/>
      <c r="H1266" s="426"/>
      <c r="I1266" s="426"/>
      <c r="J1266" s="427"/>
    </row>
    <row r="1267" spans="1:10" x14ac:dyDescent="0.2">
      <c r="A1267" s="425"/>
      <c r="B1267" s="426"/>
      <c r="C1267" s="426"/>
      <c r="D1267" s="426"/>
      <c r="E1267" s="426"/>
      <c r="F1267" s="426"/>
      <c r="G1267" s="426"/>
      <c r="H1267" s="426"/>
      <c r="I1267" s="426"/>
      <c r="J1267" s="427"/>
    </row>
    <row r="1268" spans="1:10" x14ac:dyDescent="0.2">
      <c r="A1268" s="428"/>
      <c r="B1268" s="429"/>
      <c r="C1268" s="429"/>
      <c r="D1268" s="429"/>
      <c r="E1268" s="429"/>
      <c r="F1268" s="429"/>
      <c r="G1268" s="429"/>
      <c r="H1268" s="429"/>
      <c r="I1268" s="429"/>
      <c r="J1268" s="430"/>
    </row>
  </sheetData>
  <sheetProtection sheet="1" selectLockedCells="1"/>
  <mergeCells count="1223">
    <mergeCell ref="A935:D935"/>
    <mergeCell ref="E935:F935"/>
    <mergeCell ref="G935:H935"/>
    <mergeCell ref="I935:J935"/>
    <mergeCell ref="A936:D936"/>
    <mergeCell ref="E936:F936"/>
    <mergeCell ref="G936:H936"/>
    <mergeCell ref="I936:J936"/>
    <mergeCell ref="A937:D937"/>
    <mergeCell ref="E937:F937"/>
    <mergeCell ref="G937:H937"/>
    <mergeCell ref="I937:J937"/>
    <mergeCell ref="A941:J941"/>
    <mergeCell ref="A942:J942"/>
    <mergeCell ref="A943:J943"/>
    <mergeCell ref="A944:J978"/>
    <mergeCell ref="A938:D938"/>
    <mergeCell ref="E938:F938"/>
    <mergeCell ref="G938:H938"/>
    <mergeCell ref="I938:J938"/>
    <mergeCell ref="A939:D939"/>
    <mergeCell ref="E939:F939"/>
    <mergeCell ref="G939:H939"/>
    <mergeCell ref="I939:J939"/>
    <mergeCell ref="A940:J940"/>
    <mergeCell ref="A930:D930"/>
    <mergeCell ref="E930:F930"/>
    <mergeCell ref="G930:H930"/>
    <mergeCell ref="I930:J930"/>
    <mergeCell ref="A931:D931"/>
    <mergeCell ref="E931:F931"/>
    <mergeCell ref="G931:H931"/>
    <mergeCell ref="I931:J931"/>
    <mergeCell ref="A932:D932"/>
    <mergeCell ref="E932:F932"/>
    <mergeCell ref="G932:H932"/>
    <mergeCell ref="I932:J932"/>
    <mergeCell ref="A933:D933"/>
    <mergeCell ref="E933:F933"/>
    <mergeCell ref="G933:H933"/>
    <mergeCell ref="I933:J933"/>
    <mergeCell ref="A934:D934"/>
    <mergeCell ref="E934:F934"/>
    <mergeCell ref="G934:H934"/>
    <mergeCell ref="I934:J934"/>
    <mergeCell ref="A882:J882"/>
    <mergeCell ref="A883:J883"/>
    <mergeCell ref="A884:J884"/>
    <mergeCell ref="A885:J885"/>
    <mergeCell ref="A886:J920"/>
    <mergeCell ref="A922:G922"/>
    <mergeCell ref="H922:J922"/>
    <mergeCell ref="A924:J924"/>
    <mergeCell ref="A925:D925"/>
    <mergeCell ref="E925:J926"/>
    <mergeCell ref="A926:D926"/>
    <mergeCell ref="A927:D927"/>
    <mergeCell ref="E927:J927"/>
    <mergeCell ref="E928:F928"/>
    <mergeCell ref="G928:H928"/>
    <mergeCell ref="I928:J928"/>
    <mergeCell ref="A929:D929"/>
    <mergeCell ref="E929:F929"/>
    <mergeCell ref="G929:H929"/>
    <mergeCell ref="I929:J929"/>
    <mergeCell ref="A877:D877"/>
    <mergeCell ref="E877:F877"/>
    <mergeCell ref="G877:H877"/>
    <mergeCell ref="I877:J877"/>
    <mergeCell ref="A878:D878"/>
    <mergeCell ref="E878:F878"/>
    <mergeCell ref="G878:H878"/>
    <mergeCell ref="I878:J878"/>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2:D872"/>
    <mergeCell ref="E872:F872"/>
    <mergeCell ref="G872:H872"/>
    <mergeCell ref="I872:J872"/>
    <mergeCell ref="A873:D873"/>
    <mergeCell ref="E873:F873"/>
    <mergeCell ref="G873:H873"/>
    <mergeCell ref="I873:J873"/>
    <mergeCell ref="A874:D874"/>
    <mergeCell ref="E874:F874"/>
    <mergeCell ref="G874:H874"/>
    <mergeCell ref="I874:J874"/>
    <mergeCell ref="A875:D875"/>
    <mergeCell ref="E875:F875"/>
    <mergeCell ref="G875:H875"/>
    <mergeCell ref="I875:J875"/>
    <mergeCell ref="A876:D876"/>
    <mergeCell ref="E876:F876"/>
    <mergeCell ref="G876:H876"/>
    <mergeCell ref="I876:J876"/>
    <mergeCell ref="A824:J824"/>
    <mergeCell ref="A825:J825"/>
    <mergeCell ref="A826:J826"/>
    <mergeCell ref="A827:J827"/>
    <mergeCell ref="A828:J862"/>
    <mergeCell ref="A864:G864"/>
    <mergeCell ref="H864:J864"/>
    <mergeCell ref="A866:J866"/>
    <mergeCell ref="A867:D867"/>
    <mergeCell ref="E867:J868"/>
    <mergeCell ref="A868:D868"/>
    <mergeCell ref="A869:D869"/>
    <mergeCell ref="E869:J869"/>
    <mergeCell ref="E870:F870"/>
    <mergeCell ref="G870:H870"/>
    <mergeCell ref="I870:J870"/>
    <mergeCell ref="A871:D871"/>
    <mergeCell ref="E871:F871"/>
    <mergeCell ref="G871:H871"/>
    <mergeCell ref="I871:J871"/>
    <mergeCell ref="A819:D819"/>
    <mergeCell ref="E819:F819"/>
    <mergeCell ref="G819:H819"/>
    <mergeCell ref="I819:J819"/>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23:D823"/>
    <mergeCell ref="E823:F823"/>
    <mergeCell ref="G823:H823"/>
    <mergeCell ref="I823:J823"/>
    <mergeCell ref="A814:D814"/>
    <mergeCell ref="E814:F814"/>
    <mergeCell ref="G814:H814"/>
    <mergeCell ref="I814:J814"/>
    <mergeCell ref="A815:D815"/>
    <mergeCell ref="E815:F815"/>
    <mergeCell ref="G815:H815"/>
    <mergeCell ref="I815:J815"/>
    <mergeCell ref="A816:D816"/>
    <mergeCell ref="E816:F816"/>
    <mergeCell ref="G816:H816"/>
    <mergeCell ref="I816:J816"/>
    <mergeCell ref="A817:D817"/>
    <mergeCell ref="E817:F817"/>
    <mergeCell ref="G817:H817"/>
    <mergeCell ref="I817:J817"/>
    <mergeCell ref="A818:D818"/>
    <mergeCell ref="E818:F818"/>
    <mergeCell ref="G818:H818"/>
    <mergeCell ref="I818:J818"/>
    <mergeCell ref="A766:J766"/>
    <mergeCell ref="A767:J767"/>
    <mergeCell ref="A768:J768"/>
    <mergeCell ref="A769:J769"/>
    <mergeCell ref="A770:J804"/>
    <mergeCell ref="A806:G806"/>
    <mergeCell ref="H806:J806"/>
    <mergeCell ref="A808:J808"/>
    <mergeCell ref="A809:D809"/>
    <mergeCell ref="E809:J810"/>
    <mergeCell ref="A810:D810"/>
    <mergeCell ref="A811:D811"/>
    <mergeCell ref="E811:J811"/>
    <mergeCell ref="E812:F812"/>
    <mergeCell ref="G812:H812"/>
    <mergeCell ref="I812:J812"/>
    <mergeCell ref="A813:D813"/>
    <mergeCell ref="E813:F813"/>
    <mergeCell ref="G813:H813"/>
    <mergeCell ref="I813:J813"/>
    <mergeCell ref="A761:D761"/>
    <mergeCell ref="E761:F761"/>
    <mergeCell ref="G761:H761"/>
    <mergeCell ref="I761:J761"/>
    <mergeCell ref="A762:D762"/>
    <mergeCell ref="E762:F762"/>
    <mergeCell ref="G762:H762"/>
    <mergeCell ref="I762:J762"/>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56:D756"/>
    <mergeCell ref="E756:F756"/>
    <mergeCell ref="G756:H756"/>
    <mergeCell ref="I756:J756"/>
    <mergeCell ref="A757:D757"/>
    <mergeCell ref="E757:F757"/>
    <mergeCell ref="G757:H757"/>
    <mergeCell ref="I757:J757"/>
    <mergeCell ref="A758:D758"/>
    <mergeCell ref="E758:F758"/>
    <mergeCell ref="G758:H758"/>
    <mergeCell ref="I758:J758"/>
    <mergeCell ref="A759:D759"/>
    <mergeCell ref="E759:F759"/>
    <mergeCell ref="G759:H759"/>
    <mergeCell ref="I759:J759"/>
    <mergeCell ref="A760:D760"/>
    <mergeCell ref="E760:F760"/>
    <mergeCell ref="G760:H760"/>
    <mergeCell ref="I760:J760"/>
    <mergeCell ref="A709:J709"/>
    <mergeCell ref="A710:J710"/>
    <mergeCell ref="A711:J711"/>
    <mergeCell ref="A712:J746"/>
    <mergeCell ref="A748:G748"/>
    <mergeCell ref="H748:J748"/>
    <mergeCell ref="A750:J750"/>
    <mergeCell ref="A751:D751"/>
    <mergeCell ref="E751:J752"/>
    <mergeCell ref="A752:D752"/>
    <mergeCell ref="A753:D753"/>
    <mergeCell ref="E753:J753"/>
    <mergeCell ref="E754:F754"/>
    <mergeCell ref="G754:H754"/>
    <mergeCell ref="I754:J754"/>
    <mergeCell ref="A755:D755"/>
    <mergeCell ref="E755:F755"/>
    <mergeCell ref="G755:H755"/>
    <mergeCell ref="I755:J755"/>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7:D707"/>
    <mergeCell ref="E707:F707"/>
    <mergeCell ref="G707:H707"/>
    <mergeCell ref="I707:J707"/>
    <mergeCell ref="A708:J708"/>
    <mergeCell ref="A699:D699"/>
    <mergeCell ref="E699:F699"/>
    <mergeCell ref="G699:H699"/>
    <mergeCell ref="I699:J699"/>
    <mergeCell ref="A700:D700"/>
    <mergeCell ref="E700:F700"/>
    <mergeCell ref="G700:H700"/>
    <mergeCell ref="I700:J700"/>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0:G690"/>
    <mergeCell ref="H690:J690"/>
    <mergeCell ref="A692:J692"/>
    <mergeCell ref="A693:D693"/>
    <mergeCell ref="E693:J694"/>
    <mergeCell ref="A694:D694"/>
    <mergeCell ref="A695:D695"/>
    <mergeCell ref="E695:J695"/>
    <mergeCell ref="E696:F696"/>
    <mergeCell ref="G696:H696"/>
    <mergeCell ref="I696:J696"/>
    <mergeCell ref="A697:D697"/>
    <mergeCell ref="E697:F697"/>
    <mergeCell ref="G697:H697"/>
    <mergeCell ref="I697:J697"/>
    <mergeCell ref="A698:D698"/>
    <mergeCell ref="E698:F698"/>
    <mergeCell ref="G698:H698"/>
    <mergeCell ref="I698:J698"/>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50:J650"/>
    <mergeCell ref="A651:J651"/>
    <mergeCell ref="A652:J652"/>
    <mergeCell ref="A653:J653"/>
    <mergeCell ref="A654:J688"/>
    <mergeCell ref="A642:D642"/>
    <mergeCell ref="E642:F642"/>
    <mergeCell ref="G642:H642"/>
    <mergeCell ref="I642:J642"/>
    <mergeCell ref="A643:D643"/>
    <mergeCell ref="E643:F643"/>
    <mergeCell ref="G643:H643"/>
    <mergeCell ref="I643:J643"/>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37:D637"/>
    <mergeCell ref="E637:J637"/>
    <mergeCell ref="E638:F638"/>
    <mergeCell ref="G638:H638"/>
    <mergeCell ref="I638:J638"/>
    <mergeCell ref="A639:D639"/>
    <mergeCell ref="E639:F639"/>
    <mergeCell ref="G639:H639"/>
    <mergeCell ref="I639:J639"/>
    <mergeCell ref="A640:D640"/>
    <mergeCell ref="E640:F640"/>
    <mergeCell ref="G640:H640"/>
    <mergeCell ref="I640:J640"/>
    <mergeCell ref="A641:D641"/>
    <mergeCell ref="E641:F641"/>
    <mergeCell ref="G641:H641"/>
    <mergeCell ref="I641:J641"/>
    <mergeCell ref="A590:D590"/>
    <mergeCell ref="E590:F590"/>
    <mergeCell ref="G590:H590"/>
    <mergeCell ref="I590:J590"/>
    <mergeCell ref="A591:D591"/>
    <mergeCell ref="E591:F591"/>
    <mergeCell ref="G591:H591"/>
    <mergeCell ref="I591:J591"/>
    <mergeCell ref="A592:J592"/>
    <mergeCell ref="A593:J593"/>
    <mergeCell ref="A594:J594"/>
    <mergeCell ref="A595:J595"/>
    <mergeCell ref="A596:J630"/>
    <mergeCell ref="A632:G632"/>
    <mergeCell ref="H632:J632"/>
    <mergeCell ref="A634:J634"/>
    <mergeCell ref="A635:D635"/>
    <mergeCell ref="E635:J636"/>
    <mergeCell ref="A636:D636"/>
    <mergeCell ref="A585:D585"/>
    <mergeCell ref="E585:F585"/>
    <mergeCell ref="G585:H585"/>
    <mergeCell ref="I585:J585"/>
    <mergeCell ref="A586:D586"/>
    <mergeCell ref="E586:F586"/>
    <mergeCell ref="G586:H586"/>
    <mergeCell ref="I586:J586"/>
    <mergeCell ref="A587:D587"/>
    <mergeCell ref="E587:F587"/>
    <mergeCell ref="G587:H587"/>
    <mergeCell ref="I587:J587"/>
    <mergeCell ref="A588:D588"/>
    <mergeCell ref="E588:F588"/>
    <mergeCell ref="G588:H588"/>
    <mergeCell ref="I588:J588"/>
    <mergeCell ref="A589:D589"/>
    <mergeCell ref="E589:F589"/>
    <mergeCell ref="G589:H589"/>
    <mergeCell ref="I589:J589"/>
    <mergeCell ref="A583:D583"/>
    <mergeCell ref="E583:F583"/>
    <mergeCell ref="G583:H583"/>
    <mergeCell ref="I583:J583"/>
    <mergeCell ref="A574:G574"/>
    <mergeCell ref="H574:J574"/>
    <mergeCell ref="A581:D581"/>
    <mergeCell ref="E581:F581"/>
    <mergeCell ref="G581:H581"/>
    <mergeCell ref="I581:J581"/>
    <mergeCell ref="A576:J576"/>
    <mergeCell ref="A577:D577"/>
    <mergeCell ref="E577:J578"/>
    <mergeCell ref="A578:D578"/>
    <mergeCell ref="A579:D579"/>
    <mergeCell ref="E579:J579"/>
    <mergeCell ref="A584:D584"/>
    <mergeCell ref="E584:F584"/>
    <mergeCell ref="G584:H584"/>
    <mergeCell ref="I584:J584"/>
    <mergeCell ref="G533:H533"/>
    <mergeCell ref="I533:J533"/>
    <mergeCell ref="I529:J529"/>
    <mergeCell ref="A530:D530"/>
    <mergeCell ref="E530:F530"/>
    <mergeCell ref="G530:H530"/>
    <mergeCell ref="I530:J530"/>
    <mergeCell ref="A531:D531"/>
    <mergeCell ref="E531:F531"/>
    <mergeCell ref="G531:H531"/>
    <mergeCell ref="I531:J531"/>
    <mergeCell ref="A534:J534"/>
    <mergeCell ref="A535:J535"/>
    <mergeCell ref="A536:J536"/>
    <mergeCell ref="A537:J537"/>
    <mergeCell ref="A538:J572"/>
    <mergeCell ref="A582:D582"/>
    <mergeCell ref="E582:F582"/>
    <mergeCell ref="G582:H582"/>
    <mergeCell ref="I582:J582"/>
    <mergeCell ref="E580:F580"/>
    <mergeCell ref="G580:H580"/>
    <mergeCell ref="I580:J580"/>
    <mergeCell ref="I524:J524"/>
    <mergeCell ref="A525:D525"/>
    <mergeCell ref="E525:F525"/>
    <mergeCell ref="G525:H525"/>
    <mergeCell ref="I525:J525"/>
    <mergeCell ref="A521:D521"/>
    <mergeCell ref="E521:J521"/>
    <mergeCell ref="E522:F522"/>
    <mergeCell ref="G522:H522"/>
    <mergeCell ref="I522:J522"/>
    <mergeCell ref="A523:D523"/>
    <mergeCell ref="E523:F523"/>
    <mergeCell ref="G523:H523"/>
    <mergeCell ref="I523:J523"/>
    <mergeCell ref="A524:D524"/>
    <mergeCell ref="E524:F524"/>
    <mergeCell ref="G524:H524"/>
    <mergeCell ref="A474:D474"/>
    <mergeCell ref="E474:F474"/>
    <mergeCell ref="G474:H474"/>
    <mergeCell ref="I474:J474"/>
    <mergeCell ref="A475:D475"/>
    <mergeCell ref="E475:F475"/>
    <mergeCell ref="G475:H475"/>
    <mergeCell ref="I475:J475"/>
    <mergeCell ref="A476:J476"/>
    <mergeCell ref="A477:J477"/>
    <mergeCell ref="A478:J478"/>
    <mergeCell ref="A479:J479"/>
    <mergeCell ref="A480:J514"/>
    <mergeCell ref="A516:G516"/>
    <mergeCell ref="H516:J516"/>
    <mergeCell ref="A518:J518"/>
    <mergeCell ref="A519:D519"/>
    <mergeCell ref="E519:J520"/>
    <mergeCell ref="A520:D520"/>
    <mergeCell ref="E469:F469"/>
    <mergeCell ref="G469:H469"/>
    <mergeCell ref="I469:J469"/>
    <mergeCell ref="A470:D470"/>
    <mergeCell ref="E470:F470"/>
    <mergeCell ref="G470:H470"/>
    <mergeCell ref="I470:J470"/>
    <mergeCell ref="A471:D471"/>
    <mergeCell ref="E471:F471"/>
    <mergeCell ref="G471:H471"/>
    <mergeCell ref="I471:J471"/>
    <mergeCell ref="A469:D469"/>
    <mergeCell ref="A472:D472"/>
    <mergeCell ref="E472:F472"/>
    <mergeCell ref="G472:H472"/>
    <mergeCell ref="I472:J472"/>
    <mergeCell ref="A473:D473"/>
    <mergeCell ref="E473:F473"/>
    <mergeCell ref="G473:H473"/>
    <mergeCell ref="I473:J473"/>
    <mergeCell ref="A418:J418"/>
    <mergeCell ref="A419:J419"/>
    <mergeCell ref="A420:J420"/>
    <mergeCell ref="A421:J421"/>
    <mergeCell ref="A422:J456"/>
    <mergeCell ref="A458:G458"/>
    <mergeCell ref="H458:J458"/>
    <mergeCell ref="A460:J460"/>
    <mergeCell ref="A461:D461"/>
    <mergeCell ref="E461:J462"/>
    <mergeCell ref="A462:D462"/>
    <mergeCell ref="E465:F465"/>
    <mergeCell ref="G465:H465"/>
    <mergeCell ref="I465:J465"/>
    <mergeCell ref="A463:D463"/>
    <mergeCell ref="E463:J463"/>
    <mergeCell ref="E464:F464"/>
    <mergeCell ref="G464:H464"/>
    <mergeCell ref="I464:J464"/>
    <mergeCell ref="A465:D465"/>
    <mergeCell ref="A413:D413"/>
    <mergeCell ref="E413:F413"/>
    <mergeCell ref="G413:H413"/>
    <mergeCell ref="I413:J413"/>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7:D417"/>
    <mergeCell ref="E417:F417"/>
    <mergeCell ref="G417:H417"/>
    <mergeCell ref="I417:J417"/>
    <mergeCell ref="A408:D408"/>
    <mergeCell ref="E408:F408"/>
    <mergeCell ref="G408:H408"/>
    <mergeCell ref="I408:J408"/>
    <mergeCell ref="A409:D409"/>
    <mergeCell ref="E409:F409"/>
    <mergeCell ref="G409:H409"/>
    <mergeCell ref="I409:J409"/>
    <mergeCell ref="A410:D410"/>
    <mergeCell ref="E410:F410"/>
    <mergeCell ref="G410:H410"/>
    <mergeCell ref="I410:J410"/>
    <mergeCell ref="A411:D411"/>
    <mergeCell ref="E411:F411"/>
    <mergeCell ref="G411:H411"/>
    <mergeCell ref="I411:J411"/>
    <mergeCell ref="A412:D412"/>
    <mergeCell ref="E412:F412"/>
    <mergeCell ref="G412:H412"/>
    <mergeCell ref="I412:J412"/>
    <mergeCell ref="A361:J361"/>
    <mergeCell ref="A362:J362"/>
    <mergeCell ref="A363:J363"/>
    <mergeCell ref="A364:J398"/>
    <mergeCell ref="A400:G400"/>
    <mergeCell ref="H400:J400"/>
    <mergeCell ref="A402:J402"/>
    <mergeCell ref="A403:D403"/>
    <mergeCell ref="E403:J404"/>
    <mergeCell ref="A404:D404"/>
    <mergeCell ref="A405:D405"/>
    <mergeCell ref="E405:J405"/>
    <mergeCell ref="E406:F406"/>
    <mergeCell ref="G406:H406"/>
    <mergeCell ref="I406:J406"/>
    <mergeCell ref="A407:D407"/>
    <mergeCell ref="E407:F407"/>
    <mergeCell ref="G407:H407"/>
    <mergeCell ref="I407:J407"/>
    <mergeCell ref="A356:D356"/>
    <mergeCell ref="E356:F356"/>
    <mergeCell ref="G356:H356"/>
    <mergeCell ref="I356:J356"/>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60:J360"/>
    <mergeCell ref="A351:D351"/>
    <mergeCell ref="E351:F351"/>
    <mergeCell ref="G351:H351"/>
    <mergeCell ref="I351:J351"/>
    <mergeCell ref="A352:D352"/>
    <mergeCell ref="E352:F352"/>
    <mergeCell ref="G352:H352"/>
    <mergeCell ref="I352:J352"/>
    <mergeCell ref="A353:D353"/>
    <mergeCell ref="E353:F353"/>
    <mergeCell ref="G353:H353"/>
    <mergeCell ref="I353:J353"/>
    <mergeCell ref="A354:D354"/>
    <mergeCell ref="E354:F354"/>
    <mergeCell ref="G354:H354"/>
    <mergeCell ref="I354:J354"/>
    <mergeCell ref="A355:D355"/>
    <mergeCell ref="E355:F355"/>
    <mergeCell ref="G355:H355"/>
    <mergeCell ref="I355:J355"/>
    <mergeCell ref="A342:G342"/>
    <mergeCell ref="H342:J342"/>
    <mergeCell ref="A344:J344"/>
    <mergeCell ref="A345:D345"/>
    <mergeCell ref="E345:J346"/>
    <mergeCell ref="A346:D346"/>
    <mergeCell ref="A347:D347"/>
    <mergeCell ref="E347:J347"/>
    <mergeCell ref="E348:F348"/>
    <mergeCell ref="G348:H348"/>
    <mergeCell ref="I348:J348"/>
    <mergeCell ref="A349:D349"/>
    <mergeCell ref="E349:F349"/>
    <mergeCell ref="G349:H349"/>
    <mergeCell ref="I349:J349"/>
    <mergeCell ref="A350:D350"/>
    <mergeCell ref="E350:F350"/>
    <mergeCell ref="G350:H350"/>
    <mergeCell ref="I350:J350"/>
    <mergeCell ref="A299:D299"/>
    <mergeCell ref="E299:F299"/>
    <mergeCell ref="G299:H299"/>
    <mergeCell ref="I299:J299"/>
    <mergeCell ref="A300:D300"/>
    <mergeCell ref="E300:F300"/>
    <mergeCell ref="G300:H300"/>
    <mergeCell ref="I300:J300"/>
    <mergeCell ref="A301:D301"/>
    <mergeCell ref="E301:F301"/>
    <mergeCell ref="G301:H301"/>
    <mergeCell ref="I301:J301"/>
    <mergeCell ref="A302:J302"/>
    <mergeCell ref="A303:J303"/>
    <mergeCell ref="A304:J304"/>
    <mergeCell ref="A305:J305"/>
    <mergeCell ref="A306:J340"/>
    <mergeCell ref="A294:D294"/>
    <mergeCell ref="E294:F294"/>
    <mergeCell ref="G294:H294"/>
    <mergeCell ref="I294:J294"/>
    <mergeCell ref="A295:D295"/>
    <mergeCell ref="E295:F295"/>
    <mergeCell ref="G295:H295"/>
    <mergeCell ref="I295:J295"/>
    <mergeCell ref="A296:D296"/>
    <mergeCell ref="E296:F296"/>
    <mergeCell ref="G296:H296"/>
    <mergeCell ref="I296:J296"/>
    <mergeCell ref="A297:D297"/>
    <mergeCell ref="E297:F297"/>
    <mergeCell ref="G297:H297"/>
    <mergeCell ref="I297:J297"/>
    <mergeCell ref="A298:D298"/>
    <mergeCell ref="E298:F298"/>
    <mergeCell ref="G298:H298"/>
    <mergeCell ref="I298:J298"/>
    <mergeCell ref="E290:F290"/>
    <mergeCell ref="G290:H290"/>
    <mergeCell ref="I290:J290"/>
    <mergeCell ref="A291:D291"/>
    <mergeCell ref="E291:F291"/>
    <mergeCell ref="G291:H291"/>
    <mergeCell ref="I291:J291"/>
    <mergeCell ref="A289:D289"/>
    <mergeCell ref="E289:J289"/>
    <mergeCell ref="A292:D292"/>
    <mergeCell ref="E292:F292"/>
    <mergeCell ref="G292:H292"/>
    <mergeCell ref="I292:J292"/>
    <mergeCell ref="A293:D293"/>
    <mergeCell ref="E293:F293"/>
    <mergeCell ref="G293:H293"/>
    <mergeCell ref="I293:J293"/>
    <mergeCell ref="A188:D188"/>
    <mergeCell ref="E188:F188"/>
    <mergeCell ref="G188:H188"/>
    <mergeCell ref="I188:J188"/>
    <mergeCell ref="E186:F186"/>
    <mergeCell ref="E242:F242"/>
    <mergeCell ref="G242:H242"/>
    <mergeCell ref="I242:J242"/>
    <mergeCell ref="A243:D243"/>
    <mergeCell ref="E243:F243"/>
    <mergeCell ref="G243:H243"/>
    <mergeCell ref="I243:J243"/>
    <mergeCell ref="A195:J195"/>
    <mergeCell ref="A190:D190"/>
    <mergeCell ref="E190:F190"/>
    <mergeCell ref="G190:H190"/>
    <mergeCell ref="I190:J190"/>
    <mergeCell ref="E191:F191"/>
    <mergeCell ref="G191:H191"/>
    <mergeCell ref="I191:J191"/>
    <mergeCell ref="A192:D192"/>
    <mergeCell ref="E192:F192"/>
    <mergeCell ref="I192:J192"/>
    <mergeCell ref="A241:D241"/>
    <mergeCell ref="I241:J241"/>
    <mergeCell ref="A235:D235"/>
    <mergeCell ref="A231:D231"/>
    <mergeCell ref="A230:D230"/>
    <mergeCell ref="A242:D242"/>
    <mergeCell ref="A189:D189"/>
    <mergeCell ref="E189:F189"/>
    <mergeCell ref="G189:H189"/>
    <mergeCell ref="G240:H240"/>
    <mergeCell ref="I240:J240"/>
    <mergeCell ref="E235:F235"/>
    <mergeCell ref="G235:H235"/>
    <mergeCell ref="I235:J235"/>
    <mergeCell ref="G239:H239"/>
    <mergeCell ref="I239:J239"/>
    <mergeCell ref="A236:D236"/>
    <mergeCell ref="E236:F236"/>
    <mergeCell ref="A237:D237"/>
    <mergeCell ref="E237:F237"/>
    <mergeCell ref="G237:H237"/>
    <mergeCell ref="A244:J244"/>
    <mergeCell ref="A245:J245"/>
    <mergeCell ref="I237:J237"/>
    <mergeCell ref="A238:D238"/>
    <mergeCell ref="E238:F238"/>
    <mergeCell ref="A239:D239"/>
    <mergeCell ref="E239:F239"/>
    <mergeCell ref="E178:J179"/>
    <mergeCell ref="E183:F183"/>
    <mergeCell ref="G183:H183"/>
    <mergeCell ref="E181:F181"/>
    <mergeCell ref="A247:J247"/>
    <mergeCell ref="A248:J281"/>
    <mergeCell ref="A284:G284"/>
    <mergeCell ref="H284:J284"/>
    <mergeCell ref="A286:J286"/>
    <mergeCell ref="A287:D287"/>
    <mergeCell ref="E287:J288"/>
    <mergeCell ref="A288:D288"/>
    <mergeCell ref="G236:H236"/>
    <mergeCell ref="I236:J236"/>
    <mergeCell ref="A196:J196"/>
    <mergeCell ref="A226:G226"/>
    <mergeCell ref="H226:J226"/>
    <mergeCell ref="A228:J228"/>
    <mergeCell ref="A229:D229"/>
    <mergeCell ref="E229:J230"/>
    <mergeCell ref="E231:J231"/>
    <mergeCell ref="A234:D234"/>
    <mergeCell ref="E234:F234"/>
    <mergeCell ref="A193:J193"/>
    <mergeCell ref="A194:J194"/>
    <mergeCell ref="E241:F241"/>
    <mergeCell ref="G241:H241"/>
    <mergeCell ref="A246:J246"/>
    <mergeCell ref="G238:H238"/>
    <mergeCell ref="I238:J238"/>
    <mergeCell ref="A240:D240"/>
    <mergeCell ref="E240:F240"/>
    <mergeCell ref="A3:J7"/>
    <mergeCell ref="A137:D137"/>
    <mergeCell ref="A136:D136"/>
    <mergeCell ref="A126:J126"/>
    <mergeCell ref="E130:F130"/>
    <mergeCell ref="E131:F131"/>
    <mergeCell ref="I130:J130"/>
    <mergeCell ref="A135:D135"/>
    <mergeCell ref="A133:D133"/>
    <mergeCell ref="E135:F135"/>
    <mergeCell ref="G133:H133"/>
    <mergeCell ref="I132:J132"/>
    <mergeCell ref="A131:D131"/>
    <mergeCell ref="E132:F132"/>
    <mergeCell ref="E134:F134"/>
    <mergeCell ref="E133:F133"/>
    <mergeCell ref="E136:F136"/>
    <mergeCell ref="A13:J13"/>
    <mergeCell ref="C14:E14"/>
    <mergeCell ref="A9:J11"/>
    <mergeCell ref="B66:I68"/>
    <mergeCell ref="B70:I74"/>
    <mergeCell ref="G137:H137"/>
    <mergeCell ref="E137:F137"/>
    <mergeCell ref="G187:H187"/>
    <mergeCell ref="E139:F139"/>
    <mergeCell ref="I141:J141"/>
    <mergeCell ref="A187:D187"/>
    <mergeCell ref="E187:F187"/>
    <mergeCell ref="E184:F184"/>
    <mergeCell ref="E185:F185"/>
    <mergeCell ref="G185:H185"/>
    <mergeCell ref="I185:J185"/>
    <mergeCell ref="I187:J187"/>
    <mergeCell ref="G186:H186"/>
    <mergeCell ref="I181:J181"/>
    <mergeCell ref="A180:D180"/>
    <mergeCell ref="G181:H181"/>
    <mergeCell ref="A183:D183"/>
    <mergeCell ref="I186:J186"/>
    <mergeCell ref="I183:J183"/>
    <mergeCell ref="A184:D184"/>
    <mergeCell ref="A185:D185"/>
    <mergeCell ref="I184:J184"/>
    <mergeCell ref="G184:H184"/>
    <mergeCell ref="A186:D186"/>
    <mergeCell ref="E140:F140"/>
    <mergeCell ref="A182:D182"/>
    <mergeCell ref="E182:F182"/>
    <mergeCell ref="G182:H182"/>
    <mergeCell ref="I182:J182"/>
    <mergeCell ref="A142:J142"/>
    <mergeCell ref="A143:J143"/>
    <mergeCell ref="A144:J144"/>
    <mergeCell ref="A145:J145"/>
    <mergeCell ref="A179:D179"/>
    <mergeCell ref="G138:H138"/>
    <mergeCell ref="I137:J137"/>
    <mergeCell ref="E141:F141"/>
    <mergeCell ref="G135:H135"/>
    <mergeCell ref="I135:J135"/>
    <mergeCell ref="A102:J104"/>
    <mergeCell ref="I131:J131"/>
    <mergeCell ref="G130:H130"/>
    <mergeCell ref="I136:J136"/>
    <mergeCell ref="G134:H134"/>
    <mergeCell ref="G132:H132"/>
    <mergeCell ref="I134:J134"/>
    <mergeCell ref="I133:J133"/>
    <mergeCell ref="E129:J129"/>
    <mergeCell ref="A127:D127"/>
    <mergeCell ref="A129:D129"/>
    <mergeCell ref="A132:D132"/>
    <mergeCell ref="A134:D134"/>
    <mergeCell ref="A466:D466"/>
    <mergeCell ref="E466:F466"/>
    <mergeCell ref="G466:H466"/>
    <mergeCell ref="I466:J466"/>
    <mergeCell ref="A467:D467"/>
    <mergeCell ref="E467:F467"/>
    <mergeCell ref="G467:H467"/>
    <mergeCell ref="I467:J467"/>
    <mergeCell ref="A468:D468"/>
    <mergeCell ref="E468:F468"/>
    <mergeCell ref="G468:H468"/>
    <mergeCell ref="I468:J468"/>
    <mergeCell ref="E180:J180"/>
    <mergeCell ref="A178:D178"/>
    <mergeCell ref="A177:J177"/>
    <mergeCell ref="A146:J172"/>
    <mergeCell ref="I139:J139"/>
    <mergeCell ref="G141:H141"/>
    <mergeCell ref="A141:D141"/>
    <mergeCell ref="I189:J189"/>
    <mergeCell ref="G192:H192"/>
    <mergeCell ref="E232:F232"/>
    <mergeCell ref="G232:H232"/>
    <mergeCell ref="I232:J232"/>
    <mergeCell ref="A233:D233"/>
    <mergeCell ref="E233:F233"/>
    <mergeCell ref="G233:H233"/>
    <mergeCell ref="I233:J233"/>
    <mergeCell ref="G234:H234"/>
    <mergeCell ref="A191:D191"/>
    <mergeCell ref="I234:J234"/>
    <mergeCell ref="A197:J224"/>
    <mergeCell ref="A1:G1"/>
    <mergeCell ref="H1:J1"/>
    <mergeCell ref="A64:G64"/>
    <mergeCell ref="H64:J64"/>
    <mergeCell ref="A124:G124"/>
    <mergeCell ref="H124:J124"/>
    <mergeCell ref="A175:G175"/>
    <mergeCell ref="H175:J175"/>
    <mergeCell ref="I138:J138"/>
    <mergeCell ref="G136:H136"/>
    <mergeCell ref="I140:J140"/>
    <mergeCell ref="E138:F138"/>
    <mergeCell ref="G131:H131"/>
    <mergeCell ref="I63:J63"/>
    <mergeCell ref="H14:J14"/>
    <mergeCell ref="C20:E20"/>
    <mergeCell ref="A93:J100"/>
    <mergeCell ref="C41:E41"/>
    <mergeCell ref="H41:J41"/>
    <mergeCell ref="H20:J20"/>
    <mergeCell ref="A138:D138"/>
    <mergeCell ref="A139:D139"/>
    <mergeCell ref="G139:H139"/>
    <mergeCell ref="A140:D140"/>
    <mergeCell ref="G140:H140"/>
    <mergeCell ref="A47:J56"/>
    <mergeCell ref="A128:D128"/>
    <mergeCell ref="E127:J128"/>
    <mergeCell ref="B76:I78"/>
    <mergeCell ref="B80:I83"/>
    <mergeCell ref="B85:I87"/>
    <mergeCell ref="B89:I90"/>
    <mergeCell ref="A980:G980"/>
    <mergeCell ref="H980:J980"/>
    <mergeCell ref="A982:J982"/>
    <mergeCell ref="A983:D983"/>
    <mergeCell ref="E983:J984"/>
    <mergeCell ref="A984:D984"/>
    <mergeCell ref="A985:D985"/>
    <mergeCell ref="E985:J985"/>
    <mergeCell ref="E986:F986"/>
    <mergeCell ref="G986:H986"/>
    <mergeCell ref="I986:J986"/>
    <mergeCell ref="A526:D526"/>
    <mergeCell ref="E526:F526"/>
    <mergeCell ref="G526:H526"/>
    <mergeCell ref="I526:J526"/>
    <mergeCell ref="A527:D527"/>
    <mergeCell ref="E527:F527"/>
    <mergeCell ref="G527:H527"/>
    <mergeCell ref="I527:J527"/>
    <mergeCell ref="A528:D528"/>
    <mergeCell ref="E528:F528"/>
    <mergeCell ref="G528:H528"/>
    <mergeCell ref="I528:J528"/>
    <mergeCell ref="A529:D529"/>
    <mergeCell ref="E529:F529"/>
    <mergeCell ref="G529:H529"/>
    <mergeCell ref="A532:D532"/>
    <mergeCell ref="E532:F532"/>
    <mergeCell ref="G532:H532"/>
    <mergeCell ref="I532:J532"/>
    <mergeCell ref="A533:D533"/>
    <mergeCell ref="E533:F533"/>
    <mergeCell ref="A990:D990"/>
    <mergeCell ref="E990:F990"/>
    <mergeCell ref="G990:H990"/>
    <mergeCell ref="I990:J990"/>
    <mergeCell ref="A991:D991"/>
    <mergeCell ref="E991:F991"/>
    <mergeCell ref="G991:H991"/>
    <mergeCell ref="I991:J991"/>
    <mergeCell ref="A992:D992"/>
    <mergeCell ref="E992:F992"/>
    <mergeCell ref="G992:H992"/>
    <mergeCell ref="I992:J992"/>
    <mergeCell ref="A987:D987"/>
    <mergeCell ref="E987:F987"/>
    <mergeCell ref="G987:H987"/>
    <mergeCell ref="I987:J987"/>
    <mergeCell ref="A988:D988"/>
    <mergeCell ref="E988:F988"/>
    <mergeCell ref="G988:H988"/>
    <mergeCell ref="I988:J988"/>
    <mergeCell ref="A989:D989"/>
    <mergeCell ref="E989:F989"/>
    <mergeCell ref="G989:H989"/>
    <mergeCell ref="I989:J989"/>
    <mergeCell ref="A996:D996"/>
    <mergeCell ref="E996:F996"/>
    <mergeCell ref="G996:H996"/>
    <mergeCell ref="I996:J996"/>
    <mergeCell ref="A997:D997"/>
    <mergeCell ref="E997:F997"/>
    <mergeCell ref="G997:H997"/>
    <mergeCell ref="I997:J997"/>
    <mergeCell ref="A998:J998"/>
    <mergeCell ref="A993:D993"/>
    <mergeCell ref="E993:F993"/>
    <mergeCell ref="G993:H993"/>
    <mergeCell ref="I993:J993"/>
    <mergeCell ref="A994:D994"/>
    <mergeCell ref="E994:F994"/>
    <mergeCell ref="G994:H994"/>
    <mergeCell ref="I994:J994"/>
    <mergeCell ref="A995:D995"/>
    <mergeCell ref="E995:F995"/>
    <mergeCell ref="G995:H995"/>
    <mergeCell ref="I995:J995"/>
    <mergeCell ref="A1043:D1043"/>
    <mergeCell ref="E1043:J1043"/>
    <mergeCell ref="E1044:F1044"/>
    <mergeCell ref="G1044:H1044"/>
    <mergeCell ref="I1044:J1044"/>
    <mergeCell ref="A1045:D1045"/>
    <mergeCell ref="E1045:F1045"/>
    <mergeCell ref="G1045:H1045"/>
    <mergeCell ref="I1045:J1045"/>
    <mergeCell ref="A999:J999"/>
    <mergeCell ref="A1000:J1000"/>
    <mergeCell ref="A1001:J1001"/>
    <mergeCell ref="A1002:J1036"/>
    <mergeCell ref="A1038:G1038"/>
    <mergeCell ref="H1038:J1038"/>
    <mergeCell ref="A1040:J1040"/>
    <mergeCell ref="A1041:D1041"/>
    <mergeCell ref="E1041:J1042"/>
    <mergeCell ref="A1042:D1042"/>
    <mergeCell ref="A1049:D1049"/>
    <mergeCell ref="E1049:F1049"/>
    <mergeCell ref="G1049:H1049"/>
    <mergeCell ref="I1049:J1049"/>
    <mergeCell ref="A1050:D1050"/>
    <mergeCell ref="E1050:F1050"/>
    <mergeCell ref="G1050:H1050"/>
    <mergeCell ref="I1050:J1050"/>
    <mergeCell ref="A1051:D1051"/>
    <mergeCell ref="E1051:F1051"/>
    <mergeCell ref="G1051:H1051"/>
    <mergeCell ref="I1051:J1051"/>
    <mergeCell ref="A1046:D1046"/>
    <mergeCell ref="E1046:F1046"/>
    <mergeCell ref="G1046:H1046"/>
    <mergeCell ref="I1046:J1046"/>
    <mergeCell ref="A1047:D1047"/>
    <mergeCell ref="E1047:F1047"/>
    <mergeCell ref="G1047:H1047"/>
    <mergeCell ref="I1047:J1047"/>
    <mergeCell ref="A1048:D1048"/>
    <mergeCell ref="E1048:F1048"/>
    <mergeCell ref="G1048:H1048"/>
    <mergeCell ref="I1048:J1048"/>
    <mergeCell ref="A1055:D1055"/>
    <mergeCell ref="E1055:F1055"/>
    <mergeCell ref="G1055:H1055"/>
    <mergeCell ref="I1055:J1055"/>
    <mergeCell ref="A1056:J1056"/>
    <mergeCell ref="A1057:J1057"/>
    <mergeCell ref="A1058:J1058"/>
    <mergeCell ref="A1059:J1059"/>
    <mergeCell ref="A1060:J1094"/>
    <mergeCell ref="A1052:D1052"/>
    <mergeCell ref="E1052:F1052"/>
    <mergeCell ref="G1052:H1052"/>
    <mergeCell ref="I1052:J1052"/>
    <mergeCell ref="A1053:D1053"/>
    <mergeCell ref="E1053:F1053"/>
    <mergeCell ref="G1053:H1053"/>
    <mergeCell ref="I1053:J1053"/>
    <mergeCell ref="A1054:D1054"/>
    <mergeCell ref="E1054:F1054"/>
    <mergeCell ref="G1054:H1054"/>
    <mergeCell ref="I1054:J1054"/>
    <mergeCell ref="A1103:D1103"/>
    <mergeCell ref="E1103:F1103"/>
    <mergeCell ref="G1103:H1103"/>
    <mergeCell ref="I1103:J1103"/>
    <mergeCell ref="A1104:D1104"/>
    <mergeCell ref="E1104:F1104"/>
    <mergeCell ref="G1104:H1104"/>
    <mergeCell ref="I1104:J1104"/>
    <mergeCell ref="A1105:D1105"/>
    <mergeCell ref="E1105:F1105"/>
    <mergeCell ref="G1105:H1105"/>
    <mergeCell ref="I1105:J1105"/>
    <mergeCell ref="A1096:G1096"/>
    <mergeCell ref="H1096:J1096"/>
    <mergeCell ref="A1098:J1098"/>
    <mergeCell ref="A1099:D1099"/>
    <mergeCell ref="E1099:J1100"/>
    <mergeCell ref="A1100:D1100"/>
    <mergeCell ref="A1101:D1101"/>
    <mergeCell ref="E1101:J1101"/>
    <mergeCell ref="E1102:F1102"/>
    <mergeCell ref="G1102:H1102"/>
    <mergeCell ref="I1102:J1102"/>
    <mergeCell ref="A1109:D1109"/>
    <mergeCell ref="E1109:F1109"/>
    <mergeCell ref="G1109:H1109"/>
    <mergeCell ref="I1109:J1109"/>
    <mergeCell ref="A1110:D1110"/>
    <mergeCell ref="E1110:F1110"/>
    <mergeCell ref="G1110:H1110"/>
    <mergeCell ref="I1110:J1110"/>
    <mergeCell ref="A1111:D1111"/>
    <mergeCell ref="E1111:F1111"/>
    <mergeCell ref="G1111:H1111"/>
    <mergeCell ref="I1111:J1111"/>
    <mergeCell ref="A1106:D1106"/>
    <mergeCell ref="E1106:F1106"/>
    <mergeCell ref="G1106:H1106"/>
    <mergeCell ref="I1106:J1106"/>
    <mergeCell ref="A1107:D1107"/>
    <mergeCell ref="E1107:F1107"/>
    <mergeCell ref="G1107:H1107"/>
    <mergeCell ref="I1107:J1107"/>
    <mergeCell ref="A1108:D1108"/>
    <mergeCell ref="E1108:F1108"/>
    <mergeCell ref="G1108:H1108"/>
    <mergeCell ref="I1108:J1108"/>
    <mergeCell ref="A1115:J1115"/>
    <mergeCell ref="A1116:J1116"/>
    <mergeCell ref="A1117:J1117"/>
    <mergeCell ref="A1118:J1152"/>
    <mergeCell ref="A1154:G1154"/>
    <mergeCell ref="H1154:J1154"/>
    <mergeCell ref="A1156:J1156"/>
    <mergeCell ref="A1157:D1157"/>
    <mergeCell ref="E1157:J1158"/>
    <mergeCell ref="A1158:D1158"/>
    <mergeCell ref="A1112:D1112"/>
    <mergeCell ref="E1112:F1112"/>
    <mergeCell ref="G1112:H1112"/>
    <mergeCell ref="I1112:J1112"/>
    <mergeCell ref="A1113:D1113"/>
    <mergeCell ref="E1113:F1113"/>
    <mergeCell ref="G1113:H1113"/>
    <mergeCell ref="I1113:J1113"/>
    <mergeCell ref="A1114:J1114"/>
    <mergeCell ref="A1162:D1162"/>
    <mergeCell ref="E1162:F1162"/>
    <mergeCell ref="G1162:H1162"/>
    <mergeCell ref="I1162:J1162"/>
    <mergeCell ref="A1163:D1163"/>
    <mergeCell ref="E1163:F1163"/>
    <mergeCell ref="G1163:H1163"/>
    <mergeCell ref="I1163:J1163"/>
    <mergeCell ref="A1164:D1164"/>
    <mergeCell ref="E1164:F1164"/>
    <mergeCell ref="G1164:H1164"/>
    <mergeCell ref="I1164:J1164"/>
    <mergeCell ref="A1159:D1159"/>
    <mergeCell ref="E1159:J1159"/>
    <mergeCell ref="E1160:F1160"/>
    <mergeCell ref="G1160:H1160"/>
    <mergeCell ref="I1160:J1160"/>
    <mergeCell ref="A1161:D1161"/>
    <mergeCell ref="E1161:F1161"/>
    <mergeCell ref="G1161:H1161"/>
    <mergeCell ref="I1161:J1161"/>
    <mergeCell ref="A1168:D1168"/>
    <mergeCell ref="E1168:F1168"/>
    <mergeCell ref="G1168:H1168"/>
    <mergeCell ref="I1168:J1168"/>
    <mergeCell ref="A1169:D1169"/>
    <mergeCell ref="E1169:F1169"/>
    <mergeCell ref="G1169:H1169"/>
    <mergeCell ref="I1169:J1169"/>
    <mergeCell ref="A1170:D1170"/>
    <mergeCell ref="E1170:F1170"/>
    <mergeCell ref="G1170:H1170"/>
    <mergeCell ref="I1170:J1170"/>
    <mergeCell ref="A1165:D1165"/>
    <mergeCell ref="E1165:F1165"/>
    <mergeCell ref="G1165:H1165"/>
    <mergeCell ref="I1165:J1165"/>
    <mergeCell ref="A1166:D1166"/>
    <mergeCell ref="E1166:F1166"/>
    <mergeCell ref="G1166:H1166"/>
    <mergeCell ref="I1166:J1166"/>
    <mergeCell ref="A1167:D1167"/>
    <mergeCell ref="E1167:F1167"/>
    <mergeCell ref="G1167:H1167"/>
    <mergeCell ref="I1167:J1167"/>
    <mergeCell ref="A1212:G1212"/>
    <mergeCell ref="H1212:J1212"/>
    <mergeCell ref="A1214:J1214"/>
    <mergeCell ref="A1215:D1215"/>
    <mergeCell ref="E1215:J1216"/>
    <mergeCell ref="A1216:D1216"/>
    <mergeCell ref="A1217:D1217"/>
    <mergeCell ref="E1217:J1217"/>
    <mergeCell ref="E1218:F1218"/>
    <mergeCell ref="G1218:H1218"/>
    <mergeCell ref="I1218:J1218"/>
    <mergeCell ref="A1171:D1171"/>
    <mergeCell ref="E1171:F1171"/>
    <mergeCell ref="G1171:H1171"/>
    <mergeCell ref="I1171:J1171"/>
    <mergeCell ref="A1172:J1172"/>
    <mergeCell ref="A1173:J1173"/>
    <mergeCell ref="A1174:J1174"/>
    <mergeCell ref="A1175:J1175"/>
    <mergeCell ref="A1176:J1210"/>
    <mergeCell ref="A1222:D1222"/>
    <mergeCell ref="E1222:F1222"/>
    <mergeCell ref="G1222:H1222"/>
    <mergeCell ref="I1222:J1222"/>
    <mergeCell ref="A1223:D1223"/>
    <mergeCell ref="E1223:F1223"/>
    <mergeCell ref="G1223:H1223"/>
    <mergeCell ref="I1223:J1223"/>
    <mergeCell ref="A1224:D1224"/>
    <mergeCell ref="E1224:F1224"/>
    <mergeCell ref="G1224:H1224"/>
    <mergeCell ref="I1224:J1224"/>
    <mergeCell ref="A1219:D1219"/>
    <mergeCell ref="E1219:F1219"/>
    <mergeCell ref="G1219:H1219"/>
    <mergeCell ref="I1219:J1219"/>
    <mergeCell ref="A1220:D1220"/>
    <mergeCell ref="E1220:F1220"/>
    <mergeCell ref="G1220:H1220"/>
    <mergeCell ref="I1220:J1220"/>
    <mergeCell ref="A1221:D1221"/>
    <mergeCell ref="E1221:F1221"/>
    <mergeCell ref="G1221:H1221"/>
    <mergeCell ref="I1221:J1221"/>
    <mergeCell ref="A1231:J1231"/>
    <mergeCell ref="A1232:J1232"/>
    <mergeCell ref="A1233:J1233"/>
    <mergeCell ref="A1234:J1268"/>
    <mergeCell ref="A1228:D1228"/>
    <mergeCell ref="E1228:F1228"/>
    <mergeCell ref="G1228:H1228"/>
    <mergeCell ref="I1228:J1228"/>
    <mergeCell ref="A1229:D1229"/>
    <mergeCell ref="E1229:F1229"/>
    <mergeCell ref="G1229:H1229"/>
    <mergeCell ref="I1229:J1229"/>
    <mergeCell ref="A1230:J1230"/>
    <mergeCell ref="A1225:D1225"/>
    <mergeCell ref="E1225:F1225"/>
    <mergeCell ref="G1225:H1225"/>
    <mergeCell ref="I1225:J1225"/>
    <mergeCell ref="A1226:D1226"/>
    <mergeCell ref="E1226:F1226"/>
    <mergeCell ref="G1226:H1226"/>
    <mergeCell ref="I1226:J1226"/>
    <mergeCell ref="A1227:D1227"/>
    <mergeCell ref="E1227:F1227"/>
    <mergeCell ref="G1227:H1227"/>
    <mergeCell ref="I1227:J1227"/>
  </mergeCells>
  <phoneticPr fontId="2" type="noConversion"/>
  <dataValidations xWindow="672" yWindow="450" count="12">
    <dataValidation allowBlank="1" showInputMessage="1" showErrorMessage="1" error="Entries not permitted in this cell." prompt="Leave cell blank." sqref="E137:J137 E188:J188 E239:J239 E297:J297 E355:J355 E413:J413 E471:J471 E529:J529 E587:J587 E645:J645 E703:J703 E761:J761 E819:J819 E877:J877 E935:J935 E993:J993 E1051:J1051 E1109:J1109 E1167:J1167 E1225:J1225"/>
    <dataValidation type="whole" allowBlank="1" showInputMessage="1" showErrorMessage="1" error="Must enter amount in whole dollars." sqref="E131:J136 E138:F140 E182:J187 E189:F191 E233:J238 E240:F242 E291:J296 E298:F300 E349:J354 E356:F358 E407:J412 E414:F416 E465:J470 E472:F474 E523:J528 E530:F532 E581:J586 E588:F590 E639:J644 E646:F648 E697:J702 E704:F706 E755:J760 E762:F764 E813:J818 E820:F822 E871:J876 E878:F880 E929:J934 E936:F938 E987:J992 E994:F996 E1045:J1050 E1052:F1054 E1103:J1108 E1110:F1112 E1161:J1166 E1168:F1170 E1219:J1224 E1226:F1228">
      <formula1>0</formula1>
      <formula2>50000000</formula2>
    </dataValidation>
    <dataValidation type="whole" allowBlank="1" showInputMessage="1" showErrorMessage="1" error="Leave blank or enter amount in whole dollars." sqref="G138:J140 G189:J191 G240:J242 G298:J300 G356:J358 G414:J416 G472:J474 G530:J532 G588:J590 G646:J648 G704:J706 G762:J764 G820:J822 G878:J880 G936:J938 G994:J996 G1052:J1054 G1110:J1112 G1168:J1170 G1226:J1228">
      <formula1>0</formula1>
      <formula2>50000000</formula2>
    </dataValidation>
    <dataValidation type="textLength" allowBlank="1" showInputMessage="1" showErrorMessage="1" prompt="Leave Blank or Describe Other Expenditure. " sqref="A138:D140 A189:D191 A240:D242 A298:D300 A356:D358 A414:D416 A472:D474 A530:D532 A588:D590 A646:D648 A704:D706 A762:D764 A820:D822 A878:D880 A936:D938 A994:D996 A1052:D1054 A1110:D1112 A1168:D1170 A1226:D1228">
      <formula1>1</formula1>
      <formula2>35</formula2>
    </dataValidation>
    <dataValidation allowBlank="1" showInputMessage="1" showErrorMessage="1" error="Total is automatically calculated." prompt=" Amount Automatically Calculated. " sqref="E141:J141 E192:J192 E243:J243 E301:J301 E359:J359 E417:J417 E475:J475 E533:J533 E591:J591 E649:J649 E707:J707 E765:J765 E823:J823 E881:J881 E939:J939 E997:J997 E1055:J1055 E1113:J1113 E1171:J1171 E1229:J1229"/>
    <dataValidation type="list" showInputMessage="1" showErrorMessage="1" prompt="Please select from drop down list." sqref="E129:J129">
      <formula1>Expenditures</formula1>
    </dataValidation>
    <dataValidation type="list" showInputMessage="1" showErrorMessage="1" prompt="Please select from the drop down list." sqref="E180:J180 E231:J231 E289:J289 E347:J347 E405:J405 E463:J463 E521:J521 E579:J579 E637:J637 E695:J695 E753:J753 E811:J811 E869:J869 E927:J927 E985:J985 E1043:J1043 E1101:J1101 E1159:J1159 E1217:J1217">
      <formula1>Expenditures</formula1>
    </dataValidation>
    <dataValidation showInputMessage="1" showErrorMessage="1" promptTitle="Instructions" prompt="Click in the box to enter or edit your response._x000a__x000a_Press ALT and Enter to start a new paragraph" sqref="K15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146:J172"/>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197:J224 A944:J978 A886:J920 A828:J862 A712:J746 A654:J688 A596:J630 A538:J572 A480:J514 A422:J456 A364:J398 A306:J340 A248:J281 A1002:J1036 A1060:J1094 A1118:J1152 A1176:J1210 A1234:J1268"/>
    <dataValidation allowBlank="1" showInputMessage="1" showErrorMessage="1" sqref="E403:J404 E461:J462 E519:J520 E577:J578 E635:J636 E693:J694 E751:J752 E809:J810 E867:J868 E925:J926 E983:J984 E1041:J1042 E1099:J1100 E1157:J1158 E1215:J1216"/>
    <dataValidation allowBlank="1" showInputMessage="1" showErrorMessage="1" promptTitle="1)  Double click inside box." prompt="1)  DO NOT EXCEED the space provided as it will not appear when cursor is outside the box or when page is printed._x000a_2)  Press ALT and ENTER to start a new paragraph._x000a_3)  For Spell Check go to REVIEW and click on &quot;ABC Spelling.&quot;" sqref="A770:J804"/>
  </dataValidations>
  <printOptions horizontalCentered="1"/>
  <pageMargins left="0.5" right="0.5" top="0.75" bottom="0.5" header="0.75" footer="0.25"/>
  <pageSetup scale="96" firstPageNumber="4" orientation="portrait" useFirstPageNumber="1" r:id="rId1"/>
  <headerFooter>
    <oddFooter>&amp;L&amp;7&amp;Z&amp;F
Expenditure Details Tab</oddFooter>
  </headerFooter>
  <rowBreaks count="2" manualBreakCount="2">
    <brk id="61" max="16383" man="1"/>
    <brk id="1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4" customFormat="1" ht="36" customHeight="1" thickTop="1" thickBot="1" x14ac:dyDescent="0.45">
      <c r="A1" s="523" t="s">
        <v>844</v>
      </c>
      <c r="B1" s="524"/>
      <c r="C1" s="524"/>
      <c r="D1" s="524"/>
      <c r="E1" s="524"/>
      <c r="F1" s="524"/>
      <c r="G1" s="524"/>
      <c r="H1" s="524"/>
      <c r="I1" s="524"/>
      <c r="J1" s="525"/>
    </row>
    <row r="2" spans="1:10" ht="13.5" thickTop="1" x14ac:dyDescent="0.2">
      <c r="A2" s="39"/>
      <c r="B2" s="39"/>
      <c r="C2" s="39"/>
      <c r="D2" s="39"/>
      <c r="E2" s="39"/>
      <c r="F2" s="39"/>
      <c r="G2" s="39"/>
      <c r="H2" s="39"/>
      <c r="I2" s="39"/>
      <c r="J2" s="39"/>
    </row>
    <row r="3" spans="1:10" ht="15.75" x14ac:dyDescent="0.25">
      <c r="A3" s="299" t="s">
        <v>866</v>
      </c>
      <c r="B3" s="300"/>
      <c r="C3" s="300"/>
      <c r="D3" s="300"/>
      <c r="E3" s="300"/>
      <c r="F3" s="300"/>
      <c r="G3" s="300"/>
      <c r="H3" s="414">
        <f>'CONTACT INFORMATION'!$A$24</f>
        <v>0</v>
      </c>
      <c r="I3" s="414"/>
      <c r="J3" s="415"/>
    </row>
    <row r="4" spans="1:10" s="1" customFormat="1" ht="15.75" x14ac:dyDescent="0.25">
      <c r="A4" s="158"/>
      <c r="B4" s="158"/>
      <c r="C4" s="158"/>
      <c r="D4" s="158"/>
      <c r="E4" s="158"/>
      <c r="F4" s="158"/>
      <c r="G4" s="158"/>
      <c r="H4" s="198"/>
      <c r="I4" s="198"/>
      <c r="J4" s="198"/>
    </row>
    <row r="5" spans="1:10" ht="15.75" x14ac:dyDescent="0.25">
      <c r="A5" s="58"/>
      <c r="B5" s="58"/>
      <c r="C5" s="58"/>
      <c r="D5" s="58"/>
      <c r="E5" s="58"/>
      <c r="F5" s="58"/>
      <c r="G5" s="58"/>
      <c r="H5" s="58"/>
      <c r="I5" s="58"/>
      <c r="J5" s="58"/>
    </row>
    <row r="6" spans="1:10" ht="74.099999999999994" customHeight="1" x14ac:dyDescent="0.2">
      <c r="A6" s="526" t="s">
        <v>917</v>
      </c>
      <c r="B6" s="527"/>
      <c r="C6" s="527"/>
      <c r="D6" s="527"/>
      <c r="E6" s="527"/>
      <c r="F6" s="527"/>
      <c r="G6" s="527"/>
      <c r="H6" s="527"/>
      <c r="I6" s="527"/>
      <c r="J6" s="527"/>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16" t="s">
        <v>843</v>
      </c>
      <c r="B9" s="516"/>
      <c r="C9" s="517"/>
      <c r="D9" s="138" t="s">
        <v>828</v>
      </c>
      <c r="E9" s="39"/>
      <c r="F9" s="39"/>
      <c r="G9" s="516" t="s">
        <v>816</v>
      </c>
      <c r="H9" s="516"/>
      <c r="I9" s="517"/>
      <c r="J9" s="138" t="s">
        <v>828</v>
      </c>
    </row>
    <row r="10" spans="1:10" ht="15" x14ac:dyDescent="0.25">
      <c r="A10" s="519" t="s">
        <v>887</v>
      </c>
      <c r="B10" s="519"/>
      <c r="C10" s="522"/>
      <c r="D10" s="199">
        <f>'REPORT 1'!$I$16</f>
        <v>0</v>
      </c>
      <c r="E10" s="139"/>
      <c r="F10" s="39"/>
      <c r="G10" s="519" t="s">
        <v>887</v>
      </c>
      <c r="H10" s="519"/>
      <c r="I10" s="522"/>
      <c r="J10" s="200">
        <f>'REPORT 1'!$I$26</f>
        <v>0</v>
      </c>
    </row>
    <row r="11" spans="1:10" x14ac:dyDescent="0.2">
      <c r="A11" s="39"/>
      <c r="B11" s="39"/>
      <c r="C11" s="39"/>
      <c r="D11" s="39"/>
      <c r="E11" s="39"/>
      <c r="F11" s="39"/>
      <c r="G11" s="39"/>
      <c r="H11" s="39"/>
      <c r="I11" s="39"/>
      <c r="J11" s="39"/>
    </row>
    <row r="12" spans="1:10" ht="15.75" x14ac:dyDescent="0.25">
      <c r="A12" s="58"/>
      <c r="B12" s="58"/>
      <c r="C12" s="58"/>
      <c r="D12" s="58"/>
      <c r="E12" s="58"/>
      <c r="F12" s="58"/>
      <c r="G12" s="58"/>
      <c r="H12" s="58"/>
      <c r="I12" s="58"/>
      <c r="J12" s="58"/>
    </row>
    <row r="13" spans="1:10" ht="74.099999999999994" customHeight="1" x14ac:dyDescent="0.2">
      <c r="A13" s="526" t="s">
        <v>916</v>
      </c>
      <c r="B13" s="527"/>
      <c r="C13" s="527"/>
      <c r="D13" s="527"/>
      <c r="E13" s="527"/>
      <c r="F13" s="527"/>
      <c r="G13" s="527"/>
      <c r="H13" s="527"/>
      <c r="I13" s="527"/>
      <c r="J13" s="527"/>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16" t="s">
        <v>824</v>
      </c>
      <c r="B16" s="516"/>
      <c r="C16" s="517"/>
      <c r="D16" s="138" t="s">
        <v>828</v>
      </c>
      <c r="E16" s="39"/>
      <c r="F16" s="39"/>
      <c r="G16" s="516" t="s">
        <v>843</v>
      </c>
      <c r="H16" s="516"/>
      <c r="I16" s="517"/>
      <c r="J16" s="138" t="s">
        <v>828</v>
      </c>
    </row>
    <row r="17" spans="1:10" ht="15" x14ac:dyDescent="0.25">
      <c r="D17" s="199">
        <f>'REPORT 3'!$J$9</f>
        <v>0</v>
      </c>
      <c r="E17" s="39"/>
      <c r="F17" s="39"/>
      <c r="G17" s="514" t="s">
        <v>887</v>
      </c>
      <c r="H17" s="514"/>
      <c r="I17" s="515"/>
      <c r="J17" s="199">
        <f>'REPORT 3'!$J$36</f>
        <v>0</v>
      </c>
    </row>
    <row r="18" spans="1:10" ht="14.25" x14ac:dyDescent="0.2">
      <c r="A18" s="115"/>
      <c r="B18" s="115"/>
      <c r="C18" s="115"/>
      <c r="D18" s="39"/>
      <c r="E18" s="39"/>
      <c r="F18" s="39"/>
      <c r="G18" s="39"/>
      <c r="H18" s="39"/>
      <c r="I18" s="39"/>
      <c r="J18" s="39"/>
    </row>
    <row r="19" spans="1:10" ht="14.25" x14ac:dyDescent="0.2">
      <c r="A19" s="115"/>
      <c r="B19" s="115"/>
      <c r="C19" s="115"/>
      <c r="D19" s="39"/>
      <c r="E19" s="39"/>
      <c r="F19" s="39"/>
      <c r="G19" s="39"/>
      <c r="H19" s="39"/>
      <c r="I19" s="39"/>
      <c r="J19" s="39"/>
    </row>
    <row r="20" spans="1:10" ht="22.5" customHeight="1" x14ac:dyDescent="0.25">
      <c r="A20" s="516" t="s">
        <v>827</v>
      </c>
      <c r="B20" s="516"/>
      <c r="C20" s="517"/>
      <c r="D20" s="138" t="s">
        <v>828</v>
      </c>
      <c r="E20" s="39"/>
      <c r="F20" s="39"/>
      <c r="G20" s="516" t="s">
        <v>816</v>
      </c>
      <c r="H20" s="516"/>
      <c r="I20" s="517"/>
      <c r="J20" s="138" t="s">
        <v>828</v>
      </c>
    </row>
    <row r="21" spans="1:10" ht="15" x14ac:dyDescent="0.25">
      <c r="A21" s="519"/>
      <c r="B21" s="519"/>
      <c r="C21" s="522"/>
      <c r="D21" s="199">
        <f>'REPORT 3'!$J$26</f>
        <v>0</v>
      </c>
      <c r="E21" s="39"/>
      <c r="F21" s="39"/>
      <c r="G21" s="514" t="s">
        <v>887</v>
      </c>
      <c r="H21" s="514"/>
      <c r="I21" s="515"/>
      <c r="J21" s="199">
        <f>'REPORT 3'!$J$46</f>
        <v>0</v>
      </c>
    </row>
    <row r="22" spans="1:10" ht="14.25" x14ac:dyDescent="0.2">
      <c r="A22" s="116"/>
      <c r="B22" s="116"/>
      <c r="C22" s="116"/>
    </row>
    <row r="24" spans="1:10" ht="70.5" customHeight="1" x14ac:dyDescent="0.2">
      <c r="A24" s="520" t="s">
        <v>918</v>
      </c>
      <c r="B24" s="521"/>
      <c r="C24" s="521"/>
      <c r="D24" s="521"/>
      <c r="E24" s="521"/>
      <c r="F24" s="521"/>
      <c r="G24" s="521"/>
      <c r="H24" s="521"/>
      <c r="I24" s="521"/>
      <c r="J24" s="521"/>
    </row>
    <row r="27" spans="1:10" ht="22.5" customHeight="1" x14ac:dyDescent="0.25">
      <c r="A27" s="518" t="s">
        <v>911</v>
      </c>
      <c r="B27" s="519"/>
      <c r="C27" s="519"/>
      <c r="D27" s="197" t="s">
        <v>828</v>
      </c>
      <c r="G27" s="516" t="s">
        <v>843</v>
      </c>
      <c r="H27" s="516"/>
      <c r="I27" s="517"/>
      <c r="J27" s="197" t="s">
        <v>828</v>
      </c>
    </row>
    <row r="28" spans="1:10" ht="15" customHeight="1" x14ac:dyDescent="0.25">
      <c r="D28" s="201">
        <f>'ARREST REPORT'!$G$13</f>
        <v>0</v>
      </c>
      <c r="G28" s="514" t="s">
        <v>887</v>
      </c>
      <c r="H28" s="514"/>
      <c r="I28" s="515"/>
      <c r="J28" s="201">
        <f>'ARREST REPORT'!$G$20</f>
        <v>0</v>
      </c>
    </row>
    <row r="31" spans="1:10" ht="15" x14ac:dyDescent="0.25">
      <c r="G31" s="516" t="s">
        <v>816</v>
      </c>
      <c r="H31" s="516"/>
      <c r="I31" s="517"/>
      <c r="J31" s="197" t="s">
        <v>828</v>
      </c>
    </row>
    <row r="32" spans="1:10" s="1" customFormat="1" ht="15" x14ac:dyDescent="0.25">
      <c r="G32" s="514" t="s">
        <v>887</v>
      </c>
      <c r="H32" s="514"/>
      <c r="I32" s="515"/>
      <c r="J32" s="201">
        <f>'ARREST REPORT'!$G$29</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50"/>
  <sheetViews>
    <sheetView workbookViewId="0">
      <selection activeCell="H17" sqref="H17"/>
    </sheetView>
  </sheetViews>
  <sheetFormatPr defaultRowHeight="14.25" x14ac:dyDescent="0.2"/>
  <cols>
    <col min="1" max="1" width="36.140625" style="116" customWidth="1"/>
  </cols>
  <sheetData>
    <row r="1" spans="1:1" x14ac:dyDescent="0.2">
      <c r="A1" s="115" t="s">
        <v>468</v>
      </c>
    </row>
    <row r="2" spans="1:1" x14ac:dyDescent="0.2">
      <c r="A2" s="115" t="s">
        <v>469</v>
      </c>
    </row>
    <row r="3" spans="1:1" x14ac:dyDescent="0.2">
      <c r="A3" s="115" t="s">
        <v>470</v>
      </c>
    </row>
    <row r="4" spans="1:1" x14ac:dyDescent="0.2">
      <c r="A4" s="115" t="s">
        <v>471</v>
      </c>
    </row>
    <row r="5" spans="1:1" x14ac:dyDescent="0.2">
      <c r="A5" s="115" t="s">
        <v>472</v>
      </c>
    </row>
    <row r="6" spans="1:1" x14ac:dyDescent="0.2">
      <c r="A6" s="115" t="s">
        <v>473</v>
      </c>
    </row>
    <row r="7" spans="1:1" x14ac:dyDescent="0.2">
      <c r="A7" s="115" t="s">
        <v>474</v>
      </c>
    </row>
    <row r="8" spans="1:1" x14ac:dyDescent="0.2">
      <c r="A8" s="115" t="s">
        <v>536</v>
      </c>
    </row>
    <row r="9" spans="1:1" x14ac:dyDescent="0.2">
      <c r="A9" s="115" t="s">
        <v>475</v>
      </c>
    </row>
    <row r="10" spans="1:1" x14ac:dyDescent="0.2">
      <c r="A10" s="115" t="s">
        <v>476</v>
      </c>
    </row>
    <row r="11" spans="1:1" x14ac:dyDescent="0.2">
      <c r="A11" s="115" t="s">
        <v>477</v>
      </c>
    </row>
    <row r="12" spans="1:1" x14ac:dyDescent="0.2">
      <c r="A12" s="115" t="s">
        <v>478</v>
      </c>
    </row>
    <row r="13" spans="1:1" x14ac:dyDescent="0.2">
      <c r="A13" s="115" t="s">
        <v>479</v>
      </c>
    </row>
    <row r="14" spans="1:1" x14ac:dyDescent="0.2">
      <c r="A14" s="115" t="s">
        <v>480</v>
      </c>
    </row>
    <row r="15" spans="1:1" x14ac:dyDescent="0.2">
      <c r="A15" s="115" t="s">
        <v>481</v>
      </c>
    </row>
    <row r="16" spans="1:1" x14ac:dyDescent="0.2">
      <c r="A16" s="115" t="s">
        <v>482</v>
      </c>
    </row>
    <row r="17" spans="1:1" x14ac:dyDescent="0.2">
      <c r="A17" s="115" t="s">
        <v>483</v>
      </c>
    </row>
    <row r="18" spans="1:1" x14ac:dyDescent="0.2">
      <c r="A18" s="115" t="s">
        <v>484</v>
      </c>
    </row>
    <row r="19" spans="1:1" x14ac:dyDescent="0.2">
      <c r="A19" s="115" t="s">
        <v>485</v>
      </c>
    </row>
    <row r="20" spans="1:1" x14ac:dyDescent="0.2">
      <c r="A20" s="115" t="s">
        <v>486</v>
      </c>
    </row>
    <row r="21" spans="1:1" x14ac:dyDescent="0.2">
      <c r="A21" s="115" t="s">
        <v>487</v>
      </c>
    </row>
    <row r="22" spans="1:1" x14ac:dyDescent="0.2">
      <c r="A22" s="115" t="s">
        <v>488</v>
      </c>
    </row>
    <row r="23" spans="1:1" x14ac:dyDescent="0.2">
      <c r="A23" s="115" t="s">
        <v>489</v>
      </c>
    </row>
    <row r="24" spans="1:1" x14ac:dyDescent="0.2">
      <c r="A24" s="115" t="s">
        <v>490</v>
      </c>
    </row>
    <row r="25" spans="1:1" x14ac:dyDescent="0.2">
      <c r="A25" s="115" t="s">
        <v>491</v>
      </c>
    </row>
    <row r="26" spans="1:1" x14ac:dyDescent="0.2">
      <c r="A26" s="115" t="s">
        <v>492</v>
      </c>
    </row>
    <row r="27" spans="1:1" x14ac:dyDescent="0.2">
      <c r="A27" s="115" t="s">
        <v>493</v>
      </c>
    </row>
    <row r="28" spans="1:1" x14ac:dyDescent="0.2">
      <c r="A28" s="115" t="s">
        <v>494</v>
      </c>
    </row>
    <row r="29" spans="1:1" x14ac:dyDescent="0.2">
      <c r="A29" s="115" t="s">
        <v>495</v>
      </c>
    </row>
    <row r="30" spans="1:1" x14ac:dyDescent="0.2">
      <c r="A30" s="115" t="s">
        <v>496</v>
      </c>
    </row>
    <row r="31" spans="1:1" x14ac:dyDescent="0.2">
      <c r="A31" s="115" t="s">
        <v>497</v>
      </c>
    </row>
    <row r="32" spans="1:1" x14ac:dyDescent="0.2">
      <c r="A32" s="115" t="s">
        <v>498</v>
      </c>
    </row>
    <row r="33" spans="1:1" x14ac:dyDescent="0.2">
      <c r="A33" s="115" t="s">
        <v>499</v>
      </c>
    </row>
    <row r="34" spans="1:1" x14ac:dyDescent="0.2">
      <c r="A34" s="115" t="s">
        <v>326</v>
      </c>
    </row>
    <row r="35" spans="1:1" x14ac:dyDescent="0.2">
      <c r="A35" s="115" t="s">
        <v>500</v>
      </c>
    </row>
    <row r="36" spans="1:1" x14ac:dyDescent="0.2">
      <c r="A36" s="115" t="s">
        <v>501</v>
      </c>
    </row>
    <row r="37" spans="1:1" x14ac:dyDescent="0.2">
      <c r="A37" s="115" t="s">
        <v>502</v>
      </c>
    </row>
    <row r="38" spans="1:1" x14ac:dyDescent="0.2">
      <c r="A38" s="115" t="s">
        <v>503</v>
      </c>
    </row>
    <row r="39" spans="1:1" x14ac:dyDescent="0.2">
      <c r="A39" s="115" t="s">
        <v>504</v>
      </c>
    </row>
    <row r="40" spans="1:1" x14ac:dyDescent="0.2">
      <c r="A40" s="115" t="s">
        <v>516</v>
      </c>
    </row>
    <row r="41" spans="1:1" x14ac:dyDescent="0.2">
      <c r="A41" s="115" t="s">
        <v>505</v>
      </c>
    </row>
    <row r="42" spans="1:1" x14ac:dyDescent="0.2">
      <c r="A42" s="115" t="s">
        <v>506</v>
      </c>
    </row>
    <row r="43" spans="1:1" x14ac:dyDescent="0.2">
      <c r="A43" s="115" t="s">
        <v>517</v>
      </c>
    </row>
    <row r="44" spans="1:1" x14ac:dyDescent="0.2">
      <c r="A44" s="115" t="s">
        <v>507</v>
      </c>
    </row>
    <row r="45" spans="1:1" x14ac:dyDescent="0.2">
      <c r="A45" s="115" t="s">
        <v>513</v>
      </c>
    </row>
    <row r="46" spans="1:1" x14ac:dyDescent="0.2">
      <c r="A46" s="115" t="s">
        <v>508</v>
      </c>
    </row>
    <row r="47" spans="1:1" x14ac:dyDescent="0.2">
      <c r="A47" s="115" t="s">
        <v>509</v>
      </c>
    </row>
    <row r="48" spans="1:1" x14ac:dyDescent="0.2">
      <c r="A48" s="115" t="s">
        <v>510</v>
      </c>
    </row>
    <row r="49" spans="1:1" x14ac:dyDescent="0.2">
      <c r="A49" s="115" t="s">
        <v>511</v>
      </c>
    </row>
    <row r="50" spans="1:1" x14ac:dyDescent="0.2">
      <c r="A50" s="115" t="s">
        <v>852</v>
      </c>
    </row>
  </sheetData>
  <sheetProtection selectLockedCells="1" selectUn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6"/>
  <sheetViews>
    <sheetView workbookViewId="0">
      <selection activeCell="A56" sqref="A56:D56"/>
    </sheetView>
  </sheetViews>
  <sheetFormatPr defaultRowHeight="12.75" x14ac:dyDescent="0.2"/>
  <sheetData>
    <row r="1" spans="1:11" ht="15.75" x14ac:dyDescent="0.25">
      <c r="A1" s="534" t="s">
        <v>322</v>
      </c>
      <c r="B1" s="535"/>
      <c r="C1" s="535"/>
      <c r="D1" s="535"/>
      <c r="E1" s="535"/>
      <c r="F1" s="535"/>
      <c r="G1" s="535"/>
      <c r="H1" s="535"/>
      <c r="I1" s="535"/>
      <c r="J1" s="536"/>
    </row>
    <row r="2" spans="1:11" x14ac:dyDescent="0.2">
      <c r="A2" s="537" t="s">
        <v>199</v>
      </c>
      <c r="B2" s="538"/>
      <c r="C2" s="538"/>
      <c r="D2" s="538"/>
      <c r="E2" s="538"/>
      <c r="F2" s="538"/>
      <c r="G2" s="538"/>
      <c r="H2" s="538"/>
      <c r="I2" s="538"/>
      <c r="J2" s="539"/>
    </row>
    <row r="3" spans="1:11" x14ac:dyDescent="0.2">
      <c r="A3" s="540"/>
      <c r="B3" s="541"/>
      <c r="C3" s="541"/>
      <c r="D3" s="541"/>
      <c r="E3" s="541"/>
      <c r="F3" s="541"/>
      <c r="G3" s="541"/>
      <c r="H3" s="541"/>
      <c r="I3" s="541"/>
      <c r="J3" s="542"/>
    </row>
    <row r="4" spans="1:11" x14ac:dyDescent="0.2">
      <c r="A4" s="543"/>
      <c r="B4" s="544"/>
      <c r="C4" s="544"/>
      <c r="D4" s="544"/>
      <c r="E4" s="544"/>
      <c r="F4" s="544"/>
      <c r="G4" s="544"/>
      <c r="H4" s="544"/>
      <c r="I4" s="544"/>
      <c r="J4" s="545"/>
    </row>
    <row r="5" spans="1:11" x14ac:dyDescent="0.2">
      <c r="A5" s="6"/>
      <c r="B5" s="7"/>
      <c r="C5" s="7"/>
      <c r="D5" s="7"/>
      <c r="E5" s="7"/>
      <c r="F5" s="7"/>
      <c r="G5" s="7"/>
      <c r="H5" s="7"/>
      <c r="I5" s="7"/>
      <c r="J5" s="8"/>
    </row>
    <row r="6" spans="1:11" x14ac:dyDescent="0.2">
      <c r="A6" s="32"/>
      <c r="B6" s="4"/>
      <c r="C6" s="4"/>
      <c r="D6" s="4"/>
      <c r="E6" s="4"/>
      <c r="F6" s="4"/>
      <c r="G6" s="4"/>
      <c r="H6" s="546" t="s">
        <v>200</v>
      </c>
      <c r="I6" s="546"/>
      <c r="J6" s="547"/>
      <c r="K6" s="3"/>
    </row>
    <row r="7" spans="1:11" x14ac:dyDescent="0.2">
      <c r="A7" s="550" t="s">
        <v>201</v>
      </c>
      <c r="B7" s="551"/>
      <c r="C7" s="551"/>
      <c r="D7" s="551"/>
      <c r="E7" s="551"/>
      <c r="F7" s="551"/>
      <c r="G7" s="551"/>
      <c r="H7" s="548"/>
      <c r="I7" s="548"/>
      <c r="J7" s="549"/>
    </row>
    <row r="8" spans="1:11" x14ac:dyDescent="0.2">
      <c r="A8" s="528" t="s">
        <v>369</v>
      </c>
      <c r="B8" s="529"/>
      <c r="C8" s="529"/>
      <c r="D8" s="529"/>
      <c r="E8" s="529"/>
      <c r="F8" s="529"/>
      <c r="G8" s="530"/>
      <c r="H8" s="5"/>
      <c r="I8" s="33"/>
      <c r="J8" s="5"/>
    </row>
    <row r="9" spans="1:11" x14ac:dyDescent="0.2">
      <c r="A9" s="531" t="s">
        <v>370</v>
      </c>
      <c r="B9" s="532"/>
      <c r="C9" s="532"/>
      <c r="D9" s="532"/>
      <c r="E9" s="532"/>
      <c r="F9" s="532"/>
      <c r="G9" s="533"/>
      <c r="H9" s="5"/>
      <c r="I9" s="34"/>
      <c r="J9" s="5"/>
    </row>
    <row r="10" spans="1:11" x14ac:dyDescent="0.2">
      <c r="A10" s="528" t="s">
        <v>202</v>
      </c>
      <c r="B10" s="529"/>
      <c r="C10" s="529"/>
      <c r="D10" s="529"/>
      <c r="E10" s="529"/>
      <c r="F10" s="529"/>
      <c r="G10" s="530"/>
      <c r="H10" s="5"/>
      <c r="I10" s="33"/>
      <c r="J10" s="5"/>
    </row>
    <row r="11" spans="1:11" x14ac:dyDescent="0.2">
      <c r="A11" s="531" t="s">
        <v>203</v>
      </c>
      <c r="B11" s="532"/>
      <c r="C11" s="532"/>
      <c r="D11" s="532"/>
      <c r="E11" s="532"/>
      <c r="F11" s="532"/>
      <c r="G11" s="533"/>
      <c r="H11" s="5"/>
      <c r="I11" s="34"/>
      <c r="J11" s="5"/>
    </row>
    <row r="12" spans="1:11" x14ac:dyDescent="0.2">
      <c r="A12" s="528" t="s">
        <v>204</v>
      </c>
      <c r="B12" s="529"/>
      <c r="C12" s="529"/>
      <c r="D12" s="529"/>
      <c r="E12" s="529"/>
      <c r="F12" s="529"/>
      <c r="G12" s="530"/>
      <c r="H12" s="5"/>
      <c r="I12" s="33"/>
      <c r="J12" s="5"/>
    </row>
    <row r="13" spans="1:11" x14ac:dyDescent="0.2">
      <c r="A13" s="531" t="s">
        <v>205</v>
      </c>
      <c r="B13" s="532"/>
      <c r="C13" s="532"/>
      <c r="D13" s="532"/>
      <c r="E13" s="532"/>
      <c r="F13" s="532"/>
      <c r="G13" s="533"/>
      <c r="H13" s="5"/>
      <c r="I13" s="34"/>
      <c r="J13" s="5"/>
    </row>
    <row r="14" spans="1:11" x14ac:dyDescent="0.2">
      <c r="A14" s="528" t="s">
        <v>371</v>
      </c>
      <c r="B14" s="529"/>
      <c r="C14" s="529"/>
      <c r="D14" s="529"/>
      <c r="E14" s="529"/>
      <c r="F14" s="529"/>
      <c r="G14" s="530"/>
      <c r="H14" s="5"/>
      <c r="I14" s="33"/>
      <c r="J14" s="5"/>
    </row>
    <row r="15" spans="1:11" x14ac:dyDescent="0.2">
      <c r="A15" s="531" t="s">
        <v>206</v>
      </c>
      <c r="B15" s="532"/>
      <c r="C15" s="532"/>
      <c r="D15" s="532"/>
      <c r="E15" s="532"/>
      <c r="F15" s="532"/>
      <c r="G15" s="533"/>
      <c r="H15" s="5"/>
      <c r="I15" s="34"/>
      <c r="J15" s="5"/>
    </row>
    <row r="16" spans="1:11" x14ac:dyDescent="0.2">
      <c r="A16" s="528" t="s">
        <v>207</v>
      </c>
      <c r="B16" s="529"/>
      <c r="C16" s="529"/>
      <c r="D16" s="529"/>
      <c r="E16" s="529"/>
      <c r="F16" s="529"/>
      <c r="G16" s="530"/>
      <c r="H16" s="5"/>
      <c r="I16" s="33"/>
      <c r="J16" s="5"/>
    </row>
    <row r="17" spans="1:10" x14ac:dyDescent="0.2">
      <c r="A17" s="531" t="s">
        <v>208</v>
      </c>
      <c r="B17" s="532"/>
      <c r="C17" s="532"/>
      <c r="D17" s="532"/>
      <c r="E17" s="532"/>
      <c r="F17" s="532"/>
      <c r="G17" s="533"/>
      <c r="H17" s="5"/>
      <c r="I17" s="34"/>
      <c r="J17" s="5"/>
    </row>
    <row r="18" spans="1:10" x14ac:dyDescent="0.2">
      <c r="A18" s="528" t="s">
        <v>209</v>
      </c>
      <c r="B18" s="529"/>
      <c r="C18" s="529"/>
      <c r="D18" s="529"/>
      <c r="E18" s="529"/>
      <c r="F18" s="529"/>
      <c r="G18" s="530"/>
      <c r="H18" s="5"/>
      <c r="I18" s="33"/>
      <c r="J18" s="5"/>
    </row>
    <row r="19" spans="1:10" x14ac:dyDescent="0.2">
      <c r="A19" s="531" t="s">
        <v>210</v>
      </c>
      <c r="B19" s="533"/>
      <c r="C19" s="554"/>
      <c r="D19" s="555"/>
      <c r="E19" s="555"/>
      <c r="F19" s="555"/>
      <c r="G19" s="556"/>
      <c r="H19" s="5"/>
      <c r="I19" s="34"/>
      <c r="J19" s="5"/>
    </row>
    <row r="20" spans="1:10" x14ac:dyDescent="0.2">
      <c r="A20" s="528" t="s">
        <v>210</v>
      </c>
      <c r="B20" s="530"/>
      <c r="C20" s="557"/>
      <c r="D20" s="558"/>
      <c r="E20" s="558"/>
      <c r="F20" s="558"/>
      <c r="G20" s="559"/>
      <c r="H20" s="5"/>
      <c r="I20" s="33"/>
      <c r="J20" s="5"/>
    </row>
    <row r="21" spans="1:10" x14ac:dyDescent="0.2">
      <c r="A21" s="531" t="s">
        <v>210</v>
      </c>
      <c r="B21" s="533"/>
      <c r="C21" s="554"/>
      <c r="D21" s="555"/>
      <c r="E21" s="555"/>
      <c r="F21" s="555"/>
      <c r="G21" s="556"/>
      <c r="H21" s="5"/>
      <c r="I21" s="34"/>
      <c r="J21" s="5"/>
    </row>
    <row r="22" spans="1:10" x14ac:dyDescent="0.2">
      <c r="A22" s="528" t="s">
        <v>210</v>
      </c>
      <c r="B22" s="530"/>
      <c r="C22" s="557"/>
      <c r="D22" s="558"/>
      <c r="E22" s="558"/>
      <c r="F22" s="558"/>
      <c r="G22" s="559"/>
      <c r="H22" s="5"/>
      <c r="I22" s="33"/>
      <c r="J22" s="5"/>
    </row>
    <row r="56" spans="1:8" x14ac:dyDescent="0.2">
      <c r="A56" s="552" t="s">
        <v>325</v>
      </c>
      <c r="B56" s="552"/>
      <c r="C56" s="552"/>
      <c r="D56" s="552"/>
      <c r="E56" s="553">
        <f>County</f>
        <v>0</v>
      </c>
      <c r="F56" s="553"/>
      <c r="G56" s="553"/>
      <c r="H56" s="553"/>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formula1>0</formula1>
      <formula2>20000</formula2>
    </dataValidation>
    <dataValidation allowBlank="1" showInputMessage="1" showErrorMessage="1" prompt="Enter name of assessment instrument and provide estimate of number of times it will be administered using YOBG funds in the box to the right." sqref="C19:G22"/>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85</vt:i4>
      </vt:variant>
    </vt:vector>
  </HeadingPairs>
  <TitlesOfParts>
    <vt:vector size="103" baseType="lpstr">
      <vt:lpstr>CONTACT INFORMATION</vt:lpstr>
      <vt:lpstr>REPORT 1</vt:lpstr>
      <vt:lpstr>REPORT 3</vt:lpstr>
      <vt:lpstr>ARREST REPORT</vt:lpstr>
      <vt:lpstr>TREND ANALYSIS</vt:lpstr>
      <vt:lpstr>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'BSCC USE ONLY REPORT TOTALS '!Print_Area</vt:lpstr>
      <vt:lpstr>'CONTACT INFORMATION'!Print_Area</vt:lpstr>
      <vt:lpstr>'REPORT 1'!Print_Area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vicki.ulrich</cp:lastModifiedBy>
  <cp:lastPrinted>2017-08-28T18:57:02Z</cp:lastPrinted>
  <dcterms:created xsi:type="dcterms:W3CDTF">2010-06-09T19:05:00Z</dcterms:created>
  <dcterms:modified xsi:type="dcterms:W3CDTF">2017-08-30T18:28:03Z</dcterms:modified>
</cp:coreProperties>
</file>