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295" windowHeight="4815" activeTab="5"/>
  </bookViews>
  <sheets>
    <sheet name="INVOICE 1" sheetId="1" r:id="rId1"/>
    <sheet name="INVOICE 2" sheetId="2" r:id="rId2"/>
    <sheet name="INVOICE 3" sheetId="3" r:id="rId3"/>
    <sheet name="INVOICE 4" sheetId="4" r:id="rId4"/>
    <sheet name="INVOICE 5" sheetId="5" r:id="rId5"/>
    <sheet name="INVOICE 6" sheetId="6" r:id="rId6"/>
    <sheet name="INVOICE 7" sheetId="7" r:id="rId7"/>
    <sheet name="INVOICE 8" sheetId="8" r:id="rId8"/>
    <sheet name="BUDGET MODIFICATION" sheetId="9" r:id="rId9"/>
    <sheet name="INSTRUCTIONS" sheetId="10" r:id="rId10"/>
  </sheets>
  <definedNames>
    <definedName name="_xlnm.Print_Area" localSheetId="8">'BUDGET MODIFICATION'!$A$1:$M$55</definedName>
  </definedNames>
  <calcPr fullCalcOnLoad="1"/>
</workbook>
</file>

<file path=xl/sharedStrings.xml><?xml version="1.0" encoding="utf-8"?>
<sst xmlns="http://schemas.openxmlformats.org/spreadsheetml/2006/main" count="603" uniqueCount="93">
  <si>
    <t>State of California</t>
  </si>
  <si>
    <t>Line Items</t>
  </si>
  <si>
    <t>Hard Match</t>
  </si>
  <si>
    <t>In-Kind Match</t>
  </si>
  <si>
    <t>TOTAL</t>
  </si>
  <si>
    <t>BUDGET</t>
  </si>
  <si>
    <t>PRIOR EXPENDITURES</t>
  </si>
  <si>
    <t>THIS PERIOD</t>
  </si>
  <si>
    <t>BALANCE</t>
  </si>
  <si>
    <t>Hard 
Match</t>
  </si>
  <si>
    <t>EXPENDITURES TO DATE</t>
  </si>
  <si>
    <t>PERSON PREPARING REPORT</t>
  </si>
  <si>
    <t>Phone</t>
  </si>
  <si>
    <t>Email</t>
  </si>
  <si>
    <t>Date</t>
  </si>
  <si>
    <t>AUTHORIZED FINANCIAL OFFICER</t>
  </si>
  <si>
    <t xml:space="preserve">I hereby certify that I am the authorized financial officer of the herein named agency. I further certify that I have not violated any of the provisions of Section 1090 of the Government Code in incurring the expenditures reported in this request for payment, nor in any other way; that Sections 1090 through 1096 of the Government Code will not be violated in any way in the expenditure of funds pursuant to this request; that statement of funds above is true, correct, and in accordance with program provisions in all respects; and that all funds requested after the expiration date of this contract are for the purpose of liquidating obligations legally incurred under the life of this contract. </t>
  </si>
  <si>
    <t>MAIL PAYMENT TO:</t>
  </si>
  <si>
    <t>Address Line 1</t>
  </si>
  <si>
    <t>Name, Title</t>
  </si>
  <si>
    <t>Approved By:</t>
  </si>
  <si>
    <t>Date:</t>
  </si>
  <si>
    <t>Date Received:</t>
  </si>
  <si>
    <t>In-Kind 
Match</t>
  </si>
  <si>
    <t>TO</t>
  </si>
  <si>
    <t>GRANTEE:</t>
  </si>
  <si>
    <t>ADDRESS:</t>
  </si>
  <si>
    <t>CONTRACT:</t>
  </si>
  <si>
    <t xml:space="preserve"> TERM:</t>
  </si>
  <si>
    <t>GRANT PROGRAM:</t>
  </si>
  <si>
    <t>PROJECT TITLE:</t>
  </si>
  <si>
    <t>INVOICE #:</t>
  </si>
  <si>
    <t>REPORT PERIOD:</t>
  </si>
  <si>
    <t>MONTHLY OR QUARTERLY INVOICING?</t>
  </si>
  <si>
    <t>FINAL INVOICE?</t>
  </si>
  <si>
    <t>Address Line 2</t>
  </si>
  <si>
    <t>EFFECTIVE INVOICE #:</t>
  </si>
  <si>
    <t xml:space="preserve"> CURRENT BUDGET</t>
  </si>
  <si>
    <t>CHANGES (+/-)</t>
  </si>
  <si>
    <t>BUDGET MODIFICATION #:</t>
  </si>
  <si>
    <t>JUSTIFICATION FOR MODIFIED BUDGET:</t>
  </si>
  <si>
    <t>MODIFIED BUDGET</t>
  </si>
  <si>
    <t>I hereby certify that I am the authorized financial officer of the herein named agency. I further certify that I have reviewed and approved of the requested budget change(s) above and that all are true, correct, and in accordance with program provisions.</t>
  </si>
  <si>
    <t>State of California - Corrections Standards Authority</t>
  </si>
  <si>
    <t>Instructions for Juvenile Justice Grant Invoices/Modifications</t>
  </si>
  <si>
    <t>Revised 06/2011</t>
  </si>
  <si>
    <t>The Excel invoice files are contained within each respective grant program (e.g., Juvenile Accountability Block Grant, Title II, etc.)</t>
  </si>
  <si>
    <t xml:space="preserve">The invoice files must be DOWNLOADED AND SAVED to a local computer prior to each reporting period (this will ensure the most current budget information is being used on the invoices/budget modifications). The files should not be used within the web browser. </t>
  </si>
  <si>
    <t xml:space="preserve">When saving the invoice file to a computer drive, DO NOT rename the file. The online submittal link will be severed if the file is renamed. </t>
  </si>
  <si>
    <t xml:space="preserve">2. The invoices have specific functions which require macros to be enabled. A macro is a series of commands and/or functions, such as calculations, that are stored within the document for tasks performed repeatedly. In most cases, Excel will prompt the user to enable macros. When this prompt appears, click "enable". Enabling macros for this file will not compromise the security of the local system nor the security of the agency's network in any way. If the prompt to enable macros does not appear, contact your IT department to assist. </t>
  </si>
  <si>
    <t xml:space="preserve">3. When opening the invoice file, the user will be asked to enter a password. The password is the contract/grant award number (e.g. 990-08). </t>
  </si>
  <si>
    <t xml:space="preserve">4. Once the file is opened, notice that the workbook is arranged by tabbed worksheets (located along the bottom) which represent an Invoice for each reporting period (monthly or quarterly), a Budget Modification form and Instructions. </t>
  </si>
  <si>
    <r>
      <rPr>
        <b/>
        <sz val="10"/>
        <color indexed="8"/>
        <rFont val="Calibri"/>
        <family val="2"/>
      </rPr>
      <t xml:space="preserve">1. In the section labeled "THIS PERIOD", enter the line item expenditures incurred during the reporting period (NOTE: dollar amounts will be rounded to the nearest whole dollar). </t>
    </r>
    <r>
      <rPr>
        <sz val="10"/>
        <color indexed="8"/>
        <rFont val="Calibri"/>
        <family val="2"/>
      </rPr>
      <t xml:space="preserve">
If an amount is entered into one these cells which is greater than the available balance for that line item, an Invalid Dollar Amount error message will appear. If the error is typographical, click "Retry" and enter the correct amount. If the amount entered is correct, click "Cancel"; a budget modification form MUST be completed and approved prior to the submission of this invoice (see Budget Modification section below). </t>
    </r>
  </si>
  <si>
    <t xml:space="preserve">2. Fill in the green sections at the bottom of the invoice for "Person Preparing Report" and "Authorized Financial Officer". Save the document (keep original file name). Forward the invoice file via email to the Project/Authorized Financial Officer for review and approval. </t>
  </si>
  <si>
    <t xml:space="preserve">1. In the "Changes (+/-)"section, enter the plus/negative amounts to populate the "Modified Budget" section. After changes have been entered, ensure that the Grant Funds category in this section equals zero (0). </t>
  </si>
  <si>
    <r>
      <rPr>
        <i/>
        <sz val="10"/>
        <color indexed="8"/>
        <rFont val="Calibri"/>
        <family val="2"/>
      </rPr>
      <t>For Grantees with Match Funds:</t>
    </r>
    <r>
      <rPr>
        <sz val="10"/>
        <color indexed="8"/>
        <rFont val="Calibri"/>
        <family val="2"/>
      </rPr>
      <t xml:space="preserve">
When making changes to the Hard (a.k.a Cash) Match and In-Kind Match categories, ensure the sum of these two columns is equal to zero (0). </t>
    </r>
  </si>
  <si>
    <r>
      <rPr>
        <i/>
        <sz val="10"/>
        <color indexed="8"/>
        <rFont val="Calibri"/>
        <family val="2"/>
      </rPr>
      <t xml:space="preserve">For Program Modifications Only: </t>
    </r>
    <r>
      <rPr>
        <sz val="10"/>
        <color indexed="8"/>
        <rFont val="Calibri"/>
        <family val="2"/>
      </rPr>
      <t xml:space="preserve">
The "Changes (+/-)" section can be left blank.</t>
    </r>
  </si>
  <si>
    <t>QUESTIONS OR CONCERNS?</t>
  </si>
  <si>
    <t xml:space="preserve">2. Complete the Justification for Modified Budget section by explaining why the change(s) is necessary, as well as the "Person Preparing Report" and "Authorized Financial Officer" sections.  Save the document (keep original file name). Forward the invoice file via email to the Project/Authorized Financial Officer for review and approval. </t>
  </si>
  <si>
    <t>Grant Funds</t>
  </si>
  <si>
    <t>GRANT FUNDS CLAIMED THIS PERIOD</t>
  </si>
  <si>
    <t>Grant
Funds</t>
  </si>
  <si>
    <t>Grant 
Funds</t>
  </si>
  <si>
    <t>BOARD OF STATE AND COMMUNITY CORRECTIONS Financial Invoice</t>
  </si>
  <si>
    <t>BSCC Field Representative</t>
  </si>
  <si>
    <t>Personal Services</t>
  </si>
  <si>
    <t>Operating Expenses</t>
  </si>
  <si>
    <t>Equipment</t>
  </si>
  <si>
    <t>BSCC USE ONLY</t>
  </si>
  <si>
    <t>Form BSCC 201 (Revised 07/12)</t>
  </si>
  <si>
    <t>Form BSCC 223 (Revised 07/12)</t>
  </si>
  <si>
    <t>Board of  State and Community Corrections Budget Modification</t>
  </si>
  <si>
    <t xml:space="preserve">1. To download, locate the invoice file on BSCC's grant program website. Right click on the invoice file for your agency and select "Save Target As…" Navigate to a folder on your computer where you would like to save the file and click "Save". DO NOT RENAME THE FILE. You must then exit the web browser and work directly from the saved file. </t>
  </si>
  <si>
    <t>Financial Invoice - Form BSCC 201</t>
  </si>
  <si>
    <t>Budget Modification- Form BSCC 223</t>
  </si>
  <si>
    <t>The Budget Modification form is the last tab in the grantee's Excel invoice file. For changes to budget, the grantee must allow sufficient time (at least 10 working days) for the modification form to be submitted and approved by BSCC prior to completing the next invoice, keeping within the required timeframe for invoice submittal (usually 45 days following the reporting period).</t>
  </si>
  <si>
    <t xml:space="preserve">Fields shaded green will allow data entry by the grantee; all other fields are locked (BSCC staff has access to change the contents of these fields, if necessary). </t>
  </si>
  <si>
    <r>
      <rPr>
        <b/>
        <sz val="10"/>
        <color indexed="8"/>
        <rFont val="Calibri"/>
        <family val="2"/>
      </rPr>
      <t xml:space="preserve">4. Following approval of the Budget Modification by BSCC staff, an updated invoice file will be made available on the BSCC website prior to the next reporting period. The invoice for the next reporting period will reflect the new project budget. </t>
    </r>
    <r>
      <rPr>
        <sz val="10"/>
        <color indexed="8"/>
        <rFont val="Calibri"/>
        <family val="2"/>
      </rPr>
      <t xml:space="preserve">
(NOTE: All prior invoices/budget modifications will be "locked" from editing, but are viewable in the invoice file).
</t>
    </r>
  </si>
  <si>
    <t xml:space="preserve">Please contact your assigned Board fo State and Community Corrections (BSCC) Field Representative. Staff assignments can be found in the CPP section of the BSCC website www.bscc.ca.gov. Or, you may call 916.445.5073 to speak with the CPP Officer of the Day. </t>
  </si>
  <si>
    <t xml:space="preserve">Grantees can locate the appropriate forms for their agency/project on the BSCC website under Corrections Planning and Programs Division: www.bscc.ca.gov/BSCC/CPP/Index.html. </t>
  </si>
  <si>
    <t xml:space="preserve">The online invoicing process relies on the configurement of Microsoft Outlook on a local computer. If the computer the grantee uses does not have Microsoft Outlook available, the assigned BSCC Field Representative must be contacted for technical assistance. </t>
  </si>
  <si>
    <r>
      <rPr>
        <b/>
        <sz val="10"/>
        <color indexed="8"/>
        <rFont val="Calibri"/>
        <family val="2"/>
      </rPr>
      <t>3. The Financial Officer must review and approve of the line item expenditures before the invoice can be submitted for payment. The Financial Officer must click the "Certify" checkbox and then click "Submit" to forward the invoice file to BSCC.</t>
    </r>
    <r>
      <rPr>
        <sz val="10"/>
        <color indexed="8"/>
        <rFont val="Calibri"/>
        <family val="2"/>
      </rPr>
      <t xml:space="preserve">
(NOTE: The Financial Officer is the only authorized party to submit an invoice file to BSCC). 
(NOTE: When the "Submit" button is clicked, a dialogue box may appear stating "a program is trying to send an email on your behalf..." Wait until the "Allow" option is available, then click it to send the file. Once sent, a confirmation message will appear).</t>
    </r>
  </si>
  <si>
    <r>
      <rPr>
        <b/>
        <sz val="10"/>
        <color indexed="8"/>
        <rFont val="Calibri"/>
        <family val="2"/>
      </rPr>
      <t xml:space="preserve">4. Following approval of the invoice by BSCC staff, an updated invoice file will be made available on the BSCC website prior to the next reporting period. </t>
    </r>
    <r>
      <rPr>
        <sz val="10"/>
        <color indexed="8"/>
        <rFont val="Calibri"/>
        <family val="2"/>
      </rPr>
      <t xml:space="preserve">
(NOTE: All prior invoices/budget modifications will be "locked" from editing, but are viewable in the invoice file).
</t>
    </r>
  </si>
  <si>
    <r>
      <rPr>
        <b/>
        <sz val="10"/>
        <color indexed="8"/>
        <rFont val="Calibri"/>
        <family val="2"/>
      </rPr>
      <t>3. The Financial Officer must review and approve of the changes/movement of funds within the budget line items before the Budget Modification can be submitted to BSCC. The Financial Officer must click the "Certify" checkbox and then click "Submit" to forward the invoice file to BSCC.</t>
    </r>
    <r>
      <rPr>
        <sz val="10"/>
        <color indexed="8"/>
        <rFont val="Calibri"/>
        <family val="2"/>
      </rPr>
      <t xml:space="preserve">
(NOTE: The Financial Officer is the only authorized party to submit an invoice file to BSCC). 
(NOTE: When the "Submit" button is clicked, a dialogue box may appear stating "a program is trying to send an email on your behalf..." Wait until the "Allow" option is available, then click it to send the file. Once sent, a confirmation message will appear).</t>
    </r>
  </si>
  <si>
    <t>City of San Diego</t>
  </si>
  <si>
    <t xml:space="preserve">1401 Broadway </t>
  </si>
  <si>
    <t>San Diego, CA 92101</t>
  </si>
  <si>
    <t>GR10 02 7919</t>
  </si>
  <si>
    <t>Gang Reduction, Intervention, and Prevention Program</t>
  </si>
  <si>
    <t>CalGrip</t>
  </si>
  <si>
    <t>Lt Roy Moody</t>
  </si>
  <si>
    <t>(619) 531-2473</t>
  </si>
  <si>
    <t>rmoody@pd.sandiego.gov</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</si>
</sst>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 numFmtId="166" formatCode="[&lt;=9999999]###\-####;\(###\)\ ###\-####"/>
  </numFmts>
  <fonts count="82">
    <font>
      <sz val="11"/>
      <color theme="1"/>
      <name val="Calibri"/>
      <family val="2"/>
    </font>
    <font>
      <sz val="11"/>
      <color indexed="8"/>
      <name val="Calibri"/>
      <family val="2"/>
    </font>
    <font>
      <sz val="8"/>
      <name val="Tahoma"/>
      <family val="2"/>
    </font>
    <font>
      <sz val="10"/>
      <color indexed="8"/>
      <name val="Calibri"/>
      <family val="2"/>
    </font>
    <font>
      <i/>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Calibri"/>
      <family val="2"/>
    </font>
    <font>
      <sz val="7"/>
      <color indexed="8"/>
      <name val="Calibri"/>
      <family val="2"/>
    </font>
    <font>
      <sz val="8"/>
      <color indexed="8"/>
      <name val="Arial"/>
      <family val="2"/>
    </font>
    <font>
      <b/>
      <sz val="8"/>
      <color indexed="8"/>
      <name val="Arial"/>
      <family val="2"/>
    </font>
    <font>
      <u val="single"/>
      <sz val="11"/>
      <color indexed="8"/>
      <name val="Calibri"/>
      <family val="2"/>
    </font>
    <font>
      <i/>
      <sz val="9"/>
      <color indexed="8"/>
      <name val="Calibri"/>
      <family val="2"/>
    </font>
    <font>
      <sz val="7.5"/>
      <color indexed="8"/>
      <name val="Calibri"/>
      <family val="2"/>
    </font>
    <font>
      <sz val="8"/>
      <color indexed="8"/>
      <name val="Calibri"/>
      <family val="2"/>
    </font>
    <font>
      <sz val="9"/>
      <color indexed="8"/>
      <name val="Calibri"/>
      <family val="2"/>
    </font>
    <font>
      <sz val="8"/>
      <color indexed="9"/>
      <name val="Calibri"/>
      <family val="2"/>
    </font>
    <font>
      <i/>
      <u val="single"/>
      <sz val="8"/>
      <color indexed="8"/>
      <name val="Calibri"/>
      <family val="2"/>
    </font>
    <font>
      <b/>
      <i/>
      <sz val="12"/>
      <color indexed="8"/>
      <name val="Calibri"/>
      <family val="2"/>
    </font>
    <font>
      <i/>
      <sz val="8"/>
      <color indexed="55"/>
      <name val="Calibri"/>
      <family val="2"/>
    </font>
    <font>
      <b/>
      <u val="single"/>
      <sz val="11"/>
      <color indexed="8"/>
      <name val="Calibri"/>
      <family val="2"/>
    </font>
    <font>
      <i/>
      <sz val="11"/>
      <color indexed="8"/>
      <name val="Calibri"/>
      <family val="2"/>
    </font>
    <font>
      <b/>
      <sz val="16"/>
      <color indexed="8"/>
      <name val="Calibri"/>
      <family val="2"/>
    </font>
    <font>
      <sz val="8"/>
      <color indexed="55"/>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Calibri"/>
      <family val="2"/>
    </font>
    <font>
      <sz val="7"/>
      <color theme="1"/>
      <name val="Calibri"/>
      <family val="2"/>
    </font>
    <font>
      <sz val="8"/>
      <color theme="1"/>
      <name val="Arial"/>
      <family val="2"/>
    </font>
    <font>
      <b/>
      <sz val="8"/>
      <color theme="1"/>
      <name val="Arial"/>
      <family val="2"/>
    </font>
    <font>
      <u val="single"/>
      <sz val="11"/>
      <color theme="1"/>
      <name val="Calibri"/>
      <family val="2"/>
    </font>
    <font>
      <i/>
      <sz val="9"/>
      <color theme="1"/>
      <name val="Calibri"/>
      <family val="2"/>
    </font>
    <font>
      <sz val="7.5"/>
      <color theme="1"/>
      <name val="Calibri"/>
      <family val="2"/>
    </font>
    <font>
      <sz val="10"/>
      <color theme="1"/>
      <name val="Calibri"/>
      <family val="2"/>
    </font>
    <font>
      <sz val="8"/>
      <color theme="1"/>
      <name val="Calibri"/>
      <family val="2"/>
    </font>
    <font>
      <sz val="9"/>
      <color theme="1"/>
      <name val="Calibri"/>
      <family val="2"/>
    </font>
    <font>
      <sz val="8"/>
      <color theme="0"/>
      <name val="Calibri"/>
      <family val="2"/>
    </font>
    <font>
      <i/>
      <u val="single"/>
      <sz val="8"/>
      <color theme="1"/>
      <name val="Calibri"/>
      <family val="2"/>
    </font>
    <font>
      <b/>
      <i/>
      <sz val="12"/>
      <color theme="1"/>
      <name val="Calibri"/>
      <family val="2"/>
    </font>
    <font>
      <u val="single"/>
      <sz val="11"/>
      <color rgb="FF0000FF"/>
      <name val="Calibri"/>
      <family val="2"/>
    </font>
    <font>
      <i/>
      <sz val="8"/>
      <color theme="0" tint="-0.3499799966812134"/>
      <name val="Calibri"/>
      <family val="2"/>
    </font>
    <font>
      <b/>
      <sz val="16"/>
      <color theme="1"/>
      <name val="Calibri"/>
      <family val="2"/>
    </font>
    <font>
      <sz val="8"/>
      <color theme="0" tint="-0.3499799966812134"/>
      <name val="Calibri"/>
      <family val="2"/>
    </font>
    <font>
      <b/>
      <u val="single"/>
      <sz val="11"/>
      <color theme="1"/>
      <name val="Calibri"/>
      <family val="2"/>
    </font>
    <font>
      <i/>
      <sz val="11"/>
      <color theme="1"/>
      <name val="Calibri"/>
      <family val="2"/>
    </font>
    <font>
      <b/>
      <sz val="10"/>
      <color theme="1"/>
      <name val="Calibri"/>
      <family val="2"/>
    </font>
    <font>
      <i/>
      <sz val="10"/>
      <color theme="1"/>
      <name val="Calibri"/>
      <family val="2"/>
    </font>
    <font>
      <sz val="12"/>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CCFFCC"/>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right/>
      <top style="medium"/>
      <bottom/>
    </border>
    <border>
      <left/>
      <right/>
      <top/>
      <bottom style="thin"/>
    </border>
    <border>
      <left/>
      <right/>
      <top style="thin"/>
      <bottom style="thin"/>
    </border>
    <border>
      <left/>
      <right/>
      <top style="thin"/>
      <bottom/>
    </border>
    <border>
      <left style="medium"/>
      <right/>
      <top style="medium"/>
      <bottom style="medium"/>
    </border>
    <border>
      <left style="medium"/>
      <right/>
      <top style="medium"/>
      <bottom/>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4">
    <xf numFmtId="0" fontId="0" fillId="0" borderId="0" xfId="0" applyFont="1" applyAlignment="1">
      <alignment/>
    </xf>
    <xf numFmtId="0" fontId="59" fillId="33" borderId="10" xfId="0" applyFont="1" applyFill="1" applyBorder="1" applyAlignment="1">
      <alignment horizontal="center" vertical="center" wrapText="1"/>
    </xf>
    <xf numFmtId="0" fontId="60" fillId="0" borderId="11" xfId="0" applyFont="1" applyBorder="1" applyAlignment="1">
      <alignment horizontal="left" vertical="center" wrapText="1"/>
    </xf>
    <xf numFmtId="0" fontId="60" fillId="0" borderId="12" xfId="0" applyFont="1" applyBorder="1" applyAlignment="1">
      <alignment horizontal="left" vertical="center" wrapText="1"/>
    </xf>
    <xf numFmtId="0" fontId="59" fillId="0" borderId="13" xfId="0" applyFont="1" applyBorder="1" applyAlignment="1">
      <alignment horizontal="left" vertical="center" wrapText="1"/>
    </xf>
    <xf numFmtId="42" fontId="61" fillId="0" borderId="14" xfId="0" applyNumberFormat="1" applyFont="1" applyBorder="1" applyAlignment="1">
      <alignment horizontal="center" vertical="center"/>
    </xf>
    <xf numFmtId="42" fontId="61" fillId="0" borderId="15" xfId="0" applyNumberFormat="1" applyFont="1" applyBorder="1" applyAlignment="1">
      <alignment horizontal="center" vertical="center"/>
    </xf>
    <xf numFmtId="42" fontId="62" fillId="0" borderId="16" xfId="0" applyNumberFormat="1" applyFont="1" applyBorder="1" applyAlignment="1">
      <alignment horizontal="center" vertical="center"/>
    </xf>
    <xf numFmtId="42" fontId="61" fillId="0" borderId="17" xfId="0" applyNumberFormat="1" applyFont="1" applyBorder="1" applyAlignment="1">
      <alignment horizontal="center" vertical="center"/>
    </xf>
    <xf numFmtId="42" fontId="61" fillId="0" borderId="18" xfId="0" applyNumberFormat="1" applyFont="1" applyBorder="1" applyAlignment="1">
      <alignment horizontal="center" vertical="center"/>
    </xf>
    <xf numFmtId="42" fontId="62" fillId="0" borderId="19" xfId="0" applyNumberFormat="1" applyFont="1" applyBorder="1" applyAlignment="1">
      <alignment horizontal="center" vertical="center"/>
    </xf>
    <xf numFmtId="42" fontId="62" fillId="0" borderId="20" xfId="0" applyNumberFormat="1" applyFont="1" applyBorder="1" applyAlignment="1">
      <alignment horizontal="center" vertical="center"/>
    </xf>
    <xf numFmtId="42" fontId="62" fillId="0" borderId="21" xfId="0" applyNumberFormat="1" applyFont="1" applyBorder="1" applyAlignment="1">
      <alignment horizontal="center" vertical="center"/>
    </xf>
    <xf numFmtId="42" fontId="62" fillId="0" borderId="22" xfId="0" applyNumberFormat="1" applyFont="1" applyBorder="1" applyAlignment="1">
      <alignment horizontal="center" vertical="center"/>
    </xf>
    <xf numFmtId="42" fontId="0" fillId="0" borderId="0" xfId="0" applyNumberFormat="1" applyAlignment="1">
      <alignment/>
    </xf>
    <xf numFmtId="0" fontId="0" fillId="0" borderId="23" xfId="0" applyBorder="1" applyAlignment="1">
      <alignment/>
    </xf>
    <xf numFmtId="42" fontId="0" fillId="0" borderId="23" xfId="0" applyNumberFormat="1" applyBorder="1" applyAlignment="1">
      <alignment/>
    </xf>
    <xf numFmtId="0" fontId="63" fillId="0" borderId="24" xfId="0" applyFont="1" applyBorder="1" applyAlignment="1">
      <alignment vertical="center"/>
    </xf>
    <xf numFmtId="0" fontId="64" fillId="0" borderId="0" xfId="0" applyFont="1" applyBorder="1" applyAlignment="1">
      <alignment/>
    </xf>
    <xf numFmtId="0" fontId="0" fillId="0" borderId="0" xfId="0" applyFont="1" applyBorder="1" applyAlignment="1">
      <alignment/>
    </xf>
    <xf numFmtId="0" fontId="0" fillId="0" borderId="0" xfId="0" applyBorder="1" applyAlignment="1">
      <alignment/>
    </xf>
    <xf numFmtId="166" fontId="0" fillId="0" borderId="0" xfId="0" applyNumberFormat="1" applyBorder="1" applyAlignment="1">
      <alignment/>
    </xf>
    <xf numFmtId="14" fontId="0" fillId="0" borderId="0" xfId="0" applyNumberFormat="1" applyBorder="1" applyAlignment="1">
      <alignment/>
    </xf>
    <xf numFmtId="0" fontId="65" fillId="0" borderId="0" xfId="0" applyFont="1" applyAlignment="1">
      <alignment vertical="center" wrapText="1"/>
    </xf>
    <xf numFmtId="0" fontId="0" fillId="6" borderId="0" xfId="0" applyFill="1" applyAlignment="1">
      <alignment/>
    </xf>
    <xf numFmtId="0" fontId="66" fillId="6" borderId="0" xfId="0" applyFont="1" applyFill="1" applyBorder="1" applyAlignment="1">
      <alignment horizontal="right"/>
    </xf>
    <xf numFmtId="0" fontId="0" fillId="0" borderId="0" xfId="0" applyAlignment="1">
      <alignment/>
    </xf>
    <xf numFmtId="0" fontId="66" fillId="6" borderId="0" xfId="0" applyFont="1" applyFill="1" applyAlignment="1">
      <alignment/>
    </xf>
    <xf numFmtId="0" fontId="64" fillId="0" borderId="0" xfId="0" applyFont="1" applyAlignment="1">
      <alignment/>
    </xf>
    <xf numFmtId="0" fontId="67" fillId="0" borderId="0" xfId="0" applyFont="1" applyAlignment="1">
      <alignment horizontal="center"/>
    </xf>
    <xf numFmtId="0" fontId="0" fillId="6" borderId="0" xfId="0" applyFill="1" applyAlignment="1">
      <alignment/>
    </xf>
    <xf numFmtId="164" fontId="68" fillId="0" borderId="25" xfId="0" applyNumberFormat="1" applyFont="1" applyFill="1" applyBorder="1" applyAlignment="1">
      <alignment horizontal="center"/>
    </xf>
    <xf numFmtId="164" fontId="68" fillId="0" borderId="26" xfId="0" applyNumberFormat="1" applyFont="1" applyFill="1" applyBorder="1" applyAlignment="1">
      <alignment horizontal="center"/>
    </xf>
    <xf numFmtId="0" fontId="66" fillId="0" borderId="0" xfId="0" applyFont="1" applyFill="1" applyBorder="1" applyAlignment="1">
      <alignment/>
    </xf>
    <xf numFmtId="0" fontId="67" fillId="0" borderId="27" xfId="0" applyFont="1" applyFill="1" applyBorder="1" applyAlignment="1">
      <alignment horizontal="center"/>
    </xf>
    <xf numFmtId="42" fontId="61" fillId="34" borderId="14" xfId="0" applyNumberFormat="1" applyFont="1" applyFill="1" applyBorder="1" applyAlignment="1" applyProtection="1">
      <alignment horizontal="center" vertical="center"/>
      <protection locked="0"/>
    </xf>
    <xf numFmtId="42" fontId="61" fillId="34" borderId="15" xfId="0" applyNumberFormat="1" applyFont="1" applyFill="1" applyBorder="1" applyAlignment="1" applyProtection="1">
      <alignment horizontal="center" vertical="center"/>
      <protection locked="0"/>
    </xf>
    <xf numFmtId="42" fontId="61" fillId="34" borderId="17" xfId="0" applyNumberFormat="1" applyFont="1" applyFill="1" applyBorder="1" applyAlignment="1" applyProtection="1">
      <alignment horizontal="center" vertical="center"/>
      <protection locked="0"/>
    </xf>
    <xf numFmtId="42" fontId="61" fillId="34" borderId="18" xfId="0" applyNumberFormat="1" applyFont="1" applyFill="1" applyBorder="1" applyAlignment="1" applyProtection="1">
      <alignment horizontal="center" vertical="center"/>
      <protection locked="0"/>
    </xf>
    <xf numFmtId="42" fontId="61" fillId="0" borderId="14" xfId="0" applyNumberFormat="1" applyFont="1" applyBorder="1" applyAlignment="1">
      <alignment horizontal="right" vertical="center"/>
    </xf>
    <xf numFmtId="42" fontId="61" fillId="0" borderId="15" xfId="0" applyNumberFormat="1" applyFont="1" applyBorder="1" applyAlignment="1">
      <alignment horizontal="right" vertical="center"/>
    </xf>
    <xf numFmtId="42" fontId="62" fillId="0" borderId="16" xfId="0" applyNumberFormat="1" applyFont="1" applyBorder="1" applyAlignment="1">
      <alignment horizontal="right" vertical="center"/>
    </xf>
    <xf numFmtId="42" fontId="61" fillId="34" borderId="15" xfId="0" applyNumberFormat="1" applyFont="1" applyFill="1" applyBorder="1" applyAlignment="1" applyProtection="1">
      <alignment horizontal="right" vertical="center"/>
      <protection locked="0"/>
    </xf>
    <xf numFmtId="42" fontId="61" fillId="0" borderId="17" xfId="0" applyNumberFormat="1" applyFont="1" applyBorder="1" applyAlignment="1">
      <alignment horizontal="right" vertical="center"/>
    </xf>
    <xf numFmtId="42" fontId="61" fillId="0" borderId="18" xfId="0" applyNumberFormat="1" applyFont="1" applyBorder="1" applyAlignment="1">
      <alignment horizontal="right" vertical="center"/>
    </xf>
    <xf numFmtId="42" fontId="62" fillId="0" borderId="19" xfId="0" applyNumberFormat="1" applyFont="1" applyBorder="1" applyAlignment="1">
      <alignment horizontal="right" vertical="center"/>
    </xf>
    <xf numFmtId="42" fontId="61" fillId="34" borderId="17" xfId="0" applyNumberFormat="1" applyFont="1" applyFill="1" applyBorder="1" applyAlignment="1" applyProtection="1">
      <alignment horizontal="right" vertical="center"/>
      <protection locked="0"/>
    </xf>
    <xf numFmtId="42" fontId="61" fillId="34" borderId="18" xfId="0" applyNumberFormat="1" applyFont="1" applyFill="1" applyBorder="1" applyAlignment="1" applyProtection="1">
      <alignment horizontal="right" vertical="center"/>
      <protection locked="0"/>
    </xf>
    <xf numFmtId="42" fontId="62" fillId="0" borderId="20" xfId="0" applyNumberFormat="1" applyFont="1" applyBorder="1" applyAlignment="1">
      <alignment horizontal="right" vertical="center"/>
    </xf>
    <xf numFmtId="42" fontId="62" fillId="0" borderId="21" xfId="0" applyNumberFormat="1" applyFont="1" applyBorder="1" applyAlignment="1">
      <alignment horizontal="right" vertical="center"/>
    </xf>
    <xf numFmtId="42" fontId="62" fillId="0" borderId="22" xfId="0" applyNumberFormat="1" applyFont="1" applyBorder="1" applyAlignment="1">
      <alignment horizontal="right" vertical="center"/>
    </xf>
    <xf numFmtId="0" fontId="0" fillId="0" borderId="0" xfId="0" applyAlignment="1" applyProtection="1">
      <alignment/>
      <protection/>
    </xf>
    <xf numFmtId="0" fontId="66" fillId="0" borderId="0" xfId="0" applyFont="1" applyBorder="1" applyAlignment="1" applyProtection="1">
      <alignment horizontal="center"/>
      <protection/>
    </xf>
    <xf numFmtId="0" fontId="67" fillId="0" borderId="0" xfId="0" applyFont="1" applyAlignment="1" applyProtection="1">
      <alignment horizontal="center"/>
      <protection/>
    </xf>
    <xf numFmtId="0" fontId="67" fillId="0" borderId="0" xfId="0" applyFont="1" applyAlignment="1">
      <alignment horizontal="right"/>
    </xf>
    <xf numFmtId="0" fontId="67" fillId="0" borderId="0" xfId="0" applyFont="1" applyFill="1" applyAlignment="1">
      <alignment horizontal="right"/>
    </xf>
    <xf numFmtId="0" fontId="67" fillId="0" borderId="0" xfId="0" applyFont="1" applyAlignment="1">
      <alignment horizontal="right"/>
    </xf>
    <xf numFmtId="0" fontId="69" fillId="35" borderId="0" xfId="0" applyFont="1" applyFill="1" applyAlignment="1">
      <alignment/>
    </xf>
    <xf numFmtId="0" fontId="69" fillId="0" borderId="0" xfId="0" applyFont="1" applyFill="1" applyAlignment="1">
      <alignment/>
    </xf>
    <xf numFmtId="0" fontId="67" fillId="6" borderId="0" xfId="0" applyFont="1" applyFill="1" applyBorder="1" applyAlignment="1">
      <alignment vertical="center"/>
    </xf>
    <xf numFmtId="0" fontId="70" fillId="6" borderId="0" xfId="0" applyFont="1" applyFill="1" applyBorder="1" applyAlignment="1">
      <alignment/>
    </xf>
    <xf numFmtId="0" fontId="70" fillId="0" borderId="0" xfId="0" applyFont="1" applyFill="1" applyBorder="1" applyAlignment="1">
      <alignment/>
    </xf>
    <xf numFmtId="0" fontId="64" fillId="0" borderId="0" xfId="0" applyFont="1" applyFill="1" applyBorder="1" applyAlignment="1">
      <alignment vertical="center"/>
    </xf>
    <xf numFmtId="0" fontId="66" fillId="0" borderId="0" xfId="0" applyFont="1" applyFill="1" applyBorder="1" applyAlignment="1">
      <alignment horizontal="right"/>
    </xf>
    <xf numFmtId="0" fontId="67" fillId="0" borderId="0" xfId="0" applyFont="1" applyFill="1" applyBorder="1" applyAlignment="1">
      <alignment vertical="center"/>
    </xf>
    <xf numFmtId="14" fontId="68" fillId="0" borderId="0" xfId="0" applyNumberFormat="1" applyFont="1" applyFill="1" applyBorder="1" applyAlignment="1">
      <alignment/>
    </xf>
    <xf numFmtId="0" fontId="0" fillId="0" borderId="0" xfId="0" applyFill="1" applyBorder="1" applyAlignment="1">
      <alignment/>
    </xf>
    <xf numFmtId="0" fontId="66" fillId="0" borderId="0" xfId="0" applyFont="1" applyAlignment="1">
      <alignment wrapText="1"/>
    </xf>
    <xf numFmtId="0" fontId="66" fillId="0" borderId="0" xfId="0" applyFont="1" applyAlignment="1">
      <alignment vertical="center" wrapText="1"/>
    </xf>
    <xf numFmtId="0" fontId="71" fillId="0" borderId="0" xfId="0" applyFont="1" applyAlignment="1">
      <alignment horizontal="left" wrapText="1"/>
    </xf>
    <xf numFmtId="0" fontId="66" fillId="0" borderId="0" xfId="0" applyFont="1" applyAlignment="1">
      <alignment horizontal="left" vertical="center" wrapText="1"/>
    </xf>
    <xf numFmtId="0" fontId="67" fillId="0" borderId="0" xfId="0" applyFont="1" applyAlignment="1" applyProtection="1">
      <alignment horizontal="center"/>
      <protection/>
    </xf>
    <xf numFmtId="0" fontId="67" fillId="0" borderId="0" xfId="0" applyFont="1" applyAlignment="1">
      <alignment horizontal="right"/>
    </xf>
    <xf numFmtId="42" fontId="61" fillId="34" borderId="14" xfId="0" applyNumberFormat="1" applyFont="1" applyFill="1" applyBorder="1" applyAlignment="1" applyProtection="1">
      <alignment horizontal="left" vertical="center"/>
      <protection locked="0"/>
    </xf>
    <xf numFmtId="0" fontId="0" fillId="34" borderId="25" xfId="0" applyFont="1" applyFill="1" applyBorder="1" applyAlignment="1" applyProtection="1">
      <alignment horizontal="left"/>
      <protection locked="0"/>
    </xf>
    <xf numFmtId="0" fontId="51" fillId="0" borderId="25" xfId="52" applyBorder="1" applyAlignment="1" applyProtection="1">
      <alignment horizontal="left"/>
      <protection/>
    </xf>
    <xf numFmtId="0" fontId="72" fillId="0" borderId="25" xfId="0" applyFont="1" applyBorder="1" applyAlignment="1" applyProtection="1">
      <alignment horizontal="left"/>
      <protection/>
    </xf>
    <xf numFmtId="0" fontId="73" fillId="0" borderId="27" xfId="0" applyFont="1" applyBorder="1" applyAlignment="1">
      <alignment horizontal="center" vertical="top"/>
    </xf>
    <xf numFmtId="166" fontId="0" fillId="34" borderId="25" xfId="0" applyNumberFormat="1" applyFont="1" applyFill="1" applyBorder="1" applyAlignment="1" applyProtection="1">
      <alignment horizontal="left"/>
      <protection locked="0"/>
    </xf>
    <xf numFmtId="14" fontId="0" fillId="34" borderId="25" xfId="0" applyNumberFormat="1" applyFont="1" applyFill="1" applyBorder="1" applyAlignment="1" applyProtection="1">
      <alignment horizontal="left"/>
      <protection locked="0"/>
    </xf>
    <xf numFmtId="0" fontId="0" fillId="0" borderId="25" xfId="0" applyBorder="1" applyAlignment="1" applyProtection="1">
      <alignment horizontal="left"/>
      <protection/>
    </xf>
    <xf numFmtId="0" fontId="0" fillId="0" borderId="25" xfId="0" applyFont="1" applyBorder="1" applyAlignment="1" applyProtection="1">
      <alignment horizontal="left"/>
      <protection/>
    </xf>
    <xf numFmtId="0" fontId="64" fillId="0" borderId="0" xfId="0" applyFont="1" applyBorder="1" applyAlignment="1">
      <alignment horizontal="center"/>
    </xf>
    <xf numFmtId="0" fontId="0" fillId="0" borderId="0" xfId="0" applyBorder="1" applyAlignment="1">
      <alignment horizontal="center"/>
    </xf>
    <xf numFmtId="0" fontId="59" fillId="0" borderId="24" xfId="0" applyFont="1" applyBorder="1" applyAlignment="1">
      <alignment horizontal="center" vertical="center" wrapText="1"/>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57" fillId="33" borderId="30" xfId="0" applyFont="1" applyFill="1" applyBorder="1" applyAlignment="1">
      <alignment horizontal="center" vertical="center" wrapText="1"/>
    </xf>
    <xf numFmtId="0" fontId="69" fillId="35" borderId="0" xfId="0" applyFont="1" applyFill="1" applyAlignment="1">
      <alignment horizontal="left"/>
    </xf>
    <xf numFmtId="0" fontId="0" fillId="0" borderId="25" xfId="0" applyFont="1" applyFill="1" applyBorder="1" applyAlignment="1">
      <alignment horizontal="center"/>
    </xf>
    <xf numFmtId="0" fontId="67" fillId="0" borderId="25" xfId="0" applyFont="1" applyFill="1" applyBorder="1" applyAlignment="1">
      <alignment horizontal="center"/>
    </xf>
    <xf numFmtId="0" fontId="68" fillId="0" borderId="25" xfId="0" applyFont="1" applyFill="1" applyBorder="1" applyAlignment="1">
      <alignment horizontal="center"/>
    </xf>
    <xf numFmtId="0" fontId="67" fillId="0" borderId="0" xfId="0" applyFont="1" applyAlignment="1" applyProtection="1">
      <alignment horizontal="center"/>
      <protection/>
    </xf>
    <xf numFmtId="0" fontId="0" fillId="0" borderId="25" xfId="0" applyFill="1" applyBorder="1" applyAlignment="1">
      <alignment horizontal="center"/>
    </xf>
    <xf numFmtId="0" fontId="67" fillId="0" borderId="0" xfId="0" applyFont="1" applyAlignment="1">
      <alignment horizontal="right"/>
    </xf>
    <xf numFmtId="0" fontId="68" fillId="0" borderId="25" xfId="0" applyFont="1" applyFill="1" applyBorder="1" applyAlignment="1">
      <alignment horizontal="left"/>
    </xf>
    <xf numFmtId="0" fontId="68" fillId="0" borderId="26" xfId="0" applyFont="1" applyFill="1" applyBorder="1" applyAlignment="1">
      <alignment horizontal="left"/>
    </xf>
    <xf numFmtId="0" fontId="57" fillId="33" borderId="0" xfId="0" applyFont="1" applyFill="1" applyBorder="1" applyAlignment="1">
      <alignment horizontal="center" vertical="center"/>
    </xf>
    <xf numFmtId="165" fontId="74" fillId="0" borderId="0" xfId="0" applyNumberFormat="1" applyFont="1" applyAlignment="1">
      <alignment horizontal="center" vertical="center"/>
    </xf>
    <xf numFmtId="0" fontId="75" fillId="0" borderId="27" xfId="0" applyFont="1" applyBorder="1" applyAlignment="1">
      <alignment horizontal="center" vertical="top"/>
    </xf>
    <xf numFmtId="14" fontId="68" fillId="6" borderId="25" xfId="0" applyNumberFormat="1" applyFont="1" applyFill="1" applyBorder="1" applyAlignment="1">
      <alignment horizontal="center"/>
    </xf>
    <xf numFmtId="0" fontId="64" fillId="6" borderId="25" xfId="0" applyFont="1" applyFill="1" applyBorder="1" applyAlignment="1">
      <alignment horizontal="center" vertical="center"/>
    </xf>
    <xf numFmtId="0" fontId="66" fillId="6" borderId="0" xfId="0" applyFont="1" applyFill="1" applyAlignment="1">
      <alignment horizontal="right"/>
    </xf>
    <xf numFmtId="0" fontId="76" fillId="0" borderId="24" xfId="0" applyFont="1" applyBorder="1" applyAlignment="1">
      <alignment horizontal="center" vertical="center"/>
    </xf>
    <xf numFmtId="0" fontId="77" fillId="0" borderId="0" xfId="0" applyFont="1" applyAlignment="1">
      <alignment horizontal="right"/>
    </xf>
    <xf numFmtId="0" fontId="77" fillId="0" borderId="23" xfId="0" applyFont="1" applyBorder="1" applyAlignment="1">
      <alignment horizontal="right"/>
    </xf>
    <xf numFmtId="5" fontId="0" fillId="0" borderId="0" xfId="0" applyNumberFormat="1" applyAlignment="1">
      <alignment horizontal="center"/>
    </xf>
    <xf numFmtId="5" fontId="0" fillId="0" borderId="23" xfId="0" applyNumberFormat="1" applyBorder="1" applyAlignment="1">
      <alignment horizontal="center"/>
    </xf>
    <xf numFmtId="0" fontId="65" fillId="0" borderId="0" xfId="0" applyFont="1" applyAlignment="1">
      <alignment horizontal="center" vertical="center" wrapText="1"/>
    </xf>
    <xf numFmtId="0" fontId="0" fillId="6" borderId="0" xfId="0" applyFill="1" applyAlignment="1">
      <alignment horizontal="center"/>
    </xf>
    <xf numFmtId="0" fontId="67" fillId="6" borderId="27" xfId="0" applyFont="1" applyFill="1" applyBorder="1" applyAlignment="1">
      <alignment horizontal="center" vertical="center"/>
    </xf>
    <xf numFmtId="0" fontId="0" fillId="6" borderId="27" xfId="0" applyFill="1" applyBorder="1" applyAlignment="1">
      <alignment horizontal="center"/>
    </xf>
    <xf numFmtId="0" fontId="70" fillId="6" borderId="0" xfId="0" applyFont="1" applyFill="1" applyBorder="1" applyAlignment="1">
      <alignment horizontal="left"/>
    </xf>
    <xf numFmtId="0" fontId="0" fillId="0" borderId="0" xfId="0" applyAlignment="1">
      <alignment horizontal="center"/>
    </xf>
    <xf numFmtId="166" fontId="51" fillId="34" borderId="25" xfId="52" applyNumberFormat="1" applyFill="1" applyBorder="1" applyAlignment="1" applyProtection="1">
      <alignment horizontal="left"/>
      <protection locked="0"/>
    </xf>
    <xf numFmtId="166" fontId="68" fillId="34" borderId="25" xfId="0" applyNumberFormat="1" applyFont="1" applyFill="1" applyBorder="1" applyAlignment="1" applyProtection="1">
      <alignment horizontal="left"/>
      <protection locked="0"/>
    </xf>
    <xf numFmtId="166" fontId="0" fillId="0" borderId="25" xfId="0" applyNumberFormat="1" applyFont="1" applyBorder="1" applyAlignment="1" applyProtection="1">
      <alignment horizontal="left"/>
      <protection/>
    </xf>
    <xf numFmtId="0" fontId="0" fillId="0" borderId="25" xfId="0" applyNumberFormat="1" applyFont="1" applyBorder="1" applyAlignment="1" applyProtection="1">
      <alignment horizontal="left"/>
      <protection/>
    </xf>
    <xf numFmtId="0" fontId="0" fillId="0" borderId="0" xfId="0" applyFill="1" applyBorder="1" applyAlignment="1">
      <alignment horizontal="center"/>
    </xf>
    <xf numFmtId="14" fontId="64" fillId="6" borderId="25" xfId="0" applyNumberFormat="1" applyFont="1" applyFill="1" applyBorder="1" applyAlignment="1">
      <alignment horizontal="center" vertical="center"/>
    </xf>
    <xf numFmtId="0" fontId="67" fillId="6" borderId="0" xfId="0" applyFont="1" applyFill="1" applyBorder="1" applyAlignment="1">
      <alignment horizontal="center" vertical="center"/>
    </xf>
    <xf numFmtId="0" fontId="66" fillId="6" borderId="25" xfId="0" applyFont="1" applyFill="1" applyBorder="1" applyAlignment="1">
      <alignment horizontal="center"/>
    </xf>
    <xf numFmtId="0" fontId="76" fillId="0" borderId="0" xfId="0" applyFont="1" applyBorder="1" applyAlignment="1">
      <alignment horizontal="center" vertical="center"/>
    </xf>
    <xf numFmtId="0" fontId="0" fillId="0" borderId="0" xfId="0" applyAlignment="1">
      <alignment horizontal="left"/>
    </xf>
    <xf numFmtId="0" fontId="0" fillId="34" borderId="0" xfId="0" applyFill="1" applyAlignment="1" applyProtection="1">
      <alignment horizontal="left" vertical="top" wrapText="1"/>
      <protection locked="0"/>
    </xf>
    <xf numFmtId="0" fontId="0" fillId="34" borderId="26" xfId="0" applyNumberFormat="1" applyFont="1" applyFill="1" applyBorder="1" applyAlignment="1" applyProtection="1">
      <alignment horizontal="center"/>
      <protection locked="0"/>
    </xf>
    <xf numFmtId="0" fontId="78" fillId="0" borderId="0" xfId="0" applyFont="1" applyAlignment="1">
      <alignment horizontal="left" vertical="center" wrapText="1"/>
    </xf>
    <xf numFmtId="0" fontId="3" fillId="0" borderId="0" xfId="0" applyFont="1" applyAlignment="1">
      <alignment horizontal="left" vertical="center" wrapText="1"/>
    </xf>
    <xf numFmtId="0" fontId="66" fillId="0" borderId="0" xfId="0" applyFont="1" applyAlignment="1">
      <alignment horizontal="left" vertical="center" wrapText="1"/>
    </xf>
    <xf numFmtId="0" fontId="71" fillId="0" borderId="0" xfId="0" applyFont="1" applyAlignment="1">
      <alignment horizontal="left" wrapText="1"/>
    </xf>
    <xf numFmtId="0" fontId="71" fillId="0" borderId="25" xfId="0" applyFont="1" applyBorder="1" applyAlignment="1">
      <alignment horizontal="left" wrapText="1"/>
    </xf>
    <xf numFmtId="0" fontId="79" fillId="0" borderId="0" xfId="0" applyFont="1" applyAlignment="1">
      <alignment horizontal="center" vertical="center" wrapText="1"/>
    </xf>
    <xf numFmtId="0" fontId="80" fillId="0" borderId="0" xfId="0" applyFont="1" applyAlignment="1">
      <alignment horizontal="center" wrapText="1"/>
    </xf>
    <xf numFmtId="0" fontId="81" fillId="0" borderId="0" xfId="0" applyFont="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35</xdr:row>
      <xdr:rowOff>0</xdr:rowOff>
    </xdr:from>
    <xdr:to>
      <xdr:col>7</xdr:col>
      <xdr:colOff>247650</xdr:colOff>
      <xdr:row>36</xdr:row>
      <xdr:rowOff>85725</xdr:rowOff>
    </xdr:to>
    <xdr:pic>
      <xdr:nvPicPr>
        <xdr:cNvPr id="1" name="CheckBox1"/>
        <xdr:cNvPicPr preferRelativeResize="1">
          <a:picLocks noChangeAspect="1"/>
        </xdr:cNvPicPr>
      </xdr:nvPicPr>
      <xdr:blipFill>
        <a:blip r:embed="rId1"/>
        <a:stretch>
          <a:fillRect/>
        </a:stretch>
      </xdr:blipFill>
      <xdr:spPr>
        <a:xfrm>
          <a:off x="3733800" y="6962775"/>
          <a:ext cx="1019175" cy="276225"/>
        </a:xfrm>
        <a:prstGeom prst="rect">
          <a:avLst/>
        </a:prstGeom>
        <a:noFill/>
        <a:ln w="9525" cmpd="sng">
          <a:noFill/>
        </a:ln>
      </xdr:spPr>
    </xdr:pic>
    <xdr:clientData/>
  </xdr:twoCellAnchor>
  <xdr:twoCellAnchor editAs="oneCell">
    <xdr:from>
      <xdr:col>8</xdr:col>
      <xdr:colOff>419100</xdr:colOff>
      <xdr:row>35</xdr:row>
      <xdr:rowOff>28575</xdr:rowOff>
    </xdr:from>
    <xdr:to>
      <xdr:col>11</xdr:col>
      <xdr:colOff>0</xdr:colOff>
      <xdr:row>36</xdr:row>
      <xdr:rowOff>114300</xdr:rowOff>
    </xdr:to>
    <xdr:pic>
      <xdr:nvPicPr>
        <xdr:cNvPr id="2" name="CommandButton1"/>
        <xdr:cNvPicPr preferRelativeResize="1">
          <a:picLocks noChangeAspect="1"/>
        </xdr:cNvPicPr>
      </xdr:nvPicPr>
      <xdr:blipFill>
        <a:blip r:embed="rId2"/>
        <a:stretch>
          <a:fillRect/>
        </a:stretch>
      </xdr:blipFill>
      <xdr:spPr>
        <a:xfrm>
          <a:off x="5534025" y="6991350"/>
          <a:ext cx="14097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35</xdr:row>
      <xdr:rowOff>0</xdr:rowOff>
    </xdr:from>
    <xdr:to>
      <xdr:col>7</xdr:col>
      <xdr:colOff>247650</xdr:colOff>
      <xdr:row>36</xdr:row>
      <xdr:rowOff>85725</xdr:rowOff>
    </xdr:to>
    <xdr:pic>
      <xdr:nvPicPr>
        <xdr:cNvPr id="1" name="CheckBox1"/>
        <xdr:cNvPicPr preferRelativeResize="1">
          <a:picLocks noChangeAspect="1"/>
        </xdr:cNvPicPr>
      </xdr:nvPicPr>
      <xdr:blipFill>
        <a:blip r:embed="rId1"/>
        <a:stretch>
          <a:fillRect/>
        </a:stretch>
      </xdr:blipFill>
      <xdr:spPr>
        <a:xfrm>
          <a:off x="3733800" y="6962775"/>
          <a:ext cx="1019175" cy="276225"/>
        </a:xfrm>
        <a:prstGeom prst="rect">
          <a:avLst/>
        </a:prstGeom>
        <a:noFill/>
        <a:ln w="9525" cmpd="sng">
          <a:noFill/>
        </a:ln>
      </xdr:spPr>
    </xdr:pic>
    <xdr:clientData/>
  </xdr:twoCellAnchor>
  <xdr:twoCellAnchor editAs="oneCell">
    <xdr:from>
      <xdr:col>8</xdr:col>
      <xdr:colOff>419100</xdr:colOff>
      <xdr:row>35</xdr:row>
      <xdr:rowOff>28575</xdr:rowOff>
    </xdr:from>
    <xdr:to>
      <xdr:col>11</xdr:col>
      <xdr:colOff>0</xdr:colOff>
      <xdr:row>36</xdr:row>
      <xdr:rowOff>114300</xdr:rowOff>
    </xdr:to>
    <xdr:pic>
      <xdr:nvPicPr>
        <xdr:cNvPr id="2" name="CommandButton1"/>
        <xdr:cNvPicPr preferRelativeResize="1">
          <a:picLocks noChangeAspect="1"/>
        </xdr:cNvPicPr>
      </xdr:nvPicPr>
      <xdr:blipFill>
        <a:blip r:embed="rId2"/>
        <a:stretch>
          <a:fillRect/>
        </a:stretch>
      </xdr:blipFill>
      <xdr:spPr>
        <a:xfrm>
          <a:off x="5534025" y="6991350"/>
          <a:ext cx="14097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35</xdr:row>
      <xdr:rowOff>0</xdr:rowOff>
    </xdr:from>
    <xdr:to>
      <xdr:col>7</xdr:col>
      <xdr:colOff>247650</xdr:colOff>
      <xdr:row>36</xdr:row>
      <xdr:rowOff>85725</xdr:rowOff>
    </xdr:to>
    <xdr:pic>
      <xdr:nvPicPr>
        <xdr:cNvPr id="1" name="CheckBox1"/>
        <xdr:cNvPicPr preferRelativeResize="1">
          <a:picLocks noChangeAspect="1"/>
        </xdr:cNvPicPr>
      </xdr:nvPicPr>
      <xdr:blipFill>
        <a:blip r:embed="rId1"/>
        <a:stretch>
          <a:fillRect/>
        </a:stretch>
      </xdr:blipFill>
      <xdr:spPr>
        <a:xfrm>
          <a:off x="3733800" y="6962775"/>
          <a:ext cx="1019175" cy="276225"/>
        </a:xfrm>
        <a:prstGeom prst="rect">
          <a:avLst/>
        </a:prstGeom>
        <a:noFill/>
        <a:ln w="9525" cmpd="sng">
          <a:noFill/>
        </a:ln>
      </xdr:spPr>
    </xdr:pic>
    <xdr:clientData/>
  </xdr:twoCellAnchor>
  <xdr:twoCellAnchor editAs="oneCell">
    <xdr:from>
      <xdr:col>8</xdr:col>
      <xdr:colOff>419100</xdr:colOff>
      <xdr:row>35</xdr:row>
      <xdr:rowOff>28575</xdr:rowOff>
    </xdr:from>
    <xdr:to>
      <xdr:col>11</xdr:col>
      <xdr:colOff>0</xdr:colOff>
      <xdr:row>36</xdr:row>
      <xdr:rowOff>114300</xdr:rowOff>
    </xdr:to>
    <xdr:pic>
      <xdr:nvPicPr>
        <xdr:cNvPr id="2" name="CommandButton1"/>
        <xdr:cNvPicPr preferRelativeResize="1">
          <a:picLocks noChangeAspect="1"/>
        </xdr:cNvPicPr>
      </xdr:nvPicPr>
      <xdr:blipFill>
        <a:blip r:embed="rId2"/>
        <a:stretch>
          <a:fillRect/>
        </a:stretch>
      </xdr:blipFill>
      <xdr:spPr>
        <a:xfrm>
          <a:off x="5534025" y="6991350"/>
          <a:ext cx="14097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35</xdr:row>
      <xdr:rowOff>0</xdr:rowOff>
    </xdr:from>
    <xdr:to>
      <xdr:col>7</xdr:col>
      <xdr:colOff>247650</xdr:colOff>
      <xdr:row>36</xdr:row>
      <xdr:rowOff>85725</xdr:rowOff>
    </xdr:to>
    <xdr:pic>
      <xdr:nvPicPr>
        <xdr:cNvPr id="1" name="CheckBox1"/>
        <xdr:cNvPicPr preferRelativeResize="1">
          <a:picLocks noChangeAspect="1"/>
        </xdr:cNvPicPr>
      </xdr:nvPicPr>
      <xdr:blipFill>
        <a:blip r:embed="rId1"/>
        <a:stretch>
          <a:fillRect/>
        </a:stretch>
      </xdr:blipFill>
      <xdr:spPr>
        <a:xfrm>
          <a:off x="3733800" y="6962775"/>
          <a:ext cx="1019175" cy="276225"/>
        </a:xfrm>
        <a:prstGeom prst="rect">
          <a:avLst/>
        </a:prstGeom>
        <a:noFill/>
        <a:ln w="9525" cmpd="sng">
          <a:noFill/>
        </a:ln>
      </xdr:spPr>
    </xdr:pic>
    <xdr:clientData/>
  </xdr:twoCellAnchor>
  <xdr:twoCellAnchor editAs="oneCell">
    <xdr:from>
      <xdr:col>8</xdr:col>
      <xdr:colOff>419100</xdr:colOff>
      <xdr:row>35</xdr:row>
      <xdr:rowOff>28575</xdr:rowOff>
    </xdr:from>
    <xdr:to>
      <xdr:col>11</xdr:col>
      <xdr:colOff>0</xdr:colOff>
      <xdr:row>36</xdr:row>
      <xdr:rowOff>114300</xdr:rowOff>
    </xdr:to>
    <xdr:pic>
      <xdr:nvPicPr>
        <xdr:cNvPr id="2" name="CommandButton1"/>
        <xdr:cNvPicPr preferRelativeResize="1">
          <a:picLocks noChangeAspect="1"/>
        </xdr:cNvPicPr>
      </xdr:nvPicPr>
      <xdr:blipFill>
        <a:blip r:embed="rId2"/>
        <a:stretch>
          <a:fillRect/>
        </a:stretch>
      </xdr:blipFill>
      <xdr:spPr>
        <a:xfrm>
          <a:off x="5534025" y="6991350"/>
          <a:ext cx="14097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35</xdr:row>
      <xdr:rowOff>0</xdr:rowOff>
    </xdr:from>
    <xdr:to>
      <xdr:col>7</xdr:col>
      <xdr:colOff>247650</xdr:colOff>
      <xdr:row>36</xdr:row>
      <xdr:rowOff>85725</xdr:rowOff>
    </xdr:to>
    <xdr:pic>
      <xdr:nvPicPr>
        <xdr:cNvPr id="1" name="CheckBox1"/>
        <xdr:cNvPicPr preferRelativeResize="1">
          <a:picLocks noChangeAspect="1"/>
        </xdr:cNvPicPr>
      </xdr:nvPicPr>
      <xdr:blipFill>
        <a:blip r:embed="rId1"/>
        <a:stretch>
          <a:fillRect/>
        </a:stretch>
      </xdr:blipFill>
      <xdr:spPr>
        <a:xfrm>
          <a:off x="3733800" y="6962775"/>
          <a:ext cx="1019175" cy="276225"/>
        </a:xfrm>
        <a:prstGeom prst="rect">
          <a:avLst/>
        </a:prstGeom>
        <a:noFill/>
        <a:ln w="9525" cmpd="sng">
          <a:noFill/>
        </a:ln>
      </xdr:spPr>
    </xdr:pic>
    <xdr:clientData/>
  </xdr:twoCellAnchor>
  <xdr:twoCellAnchor editAs="oneCell">
    <xdr:from>
      <xdr:col>8</xdr:col>
      <xdr:colOff>419100</xdr:colOff>
      <xdr:row>35</xdr:row>
      <xdr:rowOff>28575</xdr:rowOff>
    </xdr:from>
    <xdr:to>
      <xdr:col>11</xdr:col>
      <xdr:colOff>0</xdr:colOff>
      <xdr:row>36</xdr:row>
      <xdr:rowOff>114300</xdr:rowOff>
    </xdr:to>
    <xdr:pic>
      <xdr:nvPicPr>
        <xdr:cNvPr id="2" name="CommandButton1"/>
        <xdr:cNvPicPr preferRelativeResize="1">
          <a:picLocks noChangeAspect="1"/>
        </xdr:cNvPicPr>
      </xdr:nvPicPr>
      <xdr:blipFill>
        <a:blip r:embed="rId2"/>
        <a:stretch>
          <a:fillRect/>
        </a:stretch>
      </xdr:blipFill>
      <xdr:spPr>
        <a:xfrm>
          <a:off x="5534025" y="6991350"/>
          <a:ext cx="1409700"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35</xdr:row>
      <xdr:rowOff>0</xdr:rowOff>
    </xdr:from>
    <xdr:to>
      <xdr:col>7</xdr:col>
      <xdr:colOff>247650</xdr:colOff>
      <xdr:row>36</xdr:row>
      <xdr:rowOff>85725</xdr:rowOff>
    </xdr:to>
    <xdr:pic>
      <xdr:nvPicPr>
        <xdr:cNvPr id="1" name="CheckBox1"/>
        <xdr:cNvPicPr preferRelativeResize="1">
          <a:picLocks noChangeAspect="1"/>
        </xdr:cNvPicPr>
      </xdr:nvPicPr>
      <xdr:blipFill>
        <a:blip r:embed="rId1"/>
        <a:stretch>
          <a:fillRect/>
        </a:stretch>
      </xdr:blipFill>
      <xdr:spPr>
        <a:xfrm>
          <a:off x="3733800" y="6962775"/>
          <a:ext cx="1019175" cy="276225"/>
        </a:xfrm>
        <a:prstGeom prst="rect">
          <a:avLst/>
        </a:prstGeom>
        <a:noFill/>
        <a:ln w="9525" cmpd="sng">
          <a:noFill/>
        </a:ln>
      </xdr:spPr>
    </xdr:pic>
    <xdr:clientData/>
  </xdr:twoCellAnchor>
  <xdr:twoCellAnchor editAs="oneCell">
    <xdr:from>
      <xdr:col>8</xdr:col>
      <xdr:colOff>419100</xdr:colOff>
      <xdr:row>35</xdr:row>
      <xdr:rowOff>28575</xdr:rowOff>
    </xdr:from>
    <xdr:to>
      <xdr:col>11</xdr:col>
      <xdr:colOff>0</xdr:colOff>
      <xdr:row>36</xdr:row>
      <xdr:rowOff>114300</xdr:rowOff>
    </xdr:to>
    <xdr:pic>
      <xdr:nvPicPr>
        <xdr:cNvPr id="2" name="CommandButton1"/>
        <xdr:cNvPicPr preferRelativeResize="1">
          <a:picLocks noChangeAspect="1"/>
        </xdr:cNvPicPr>
      </xdr:nvPicPr>
      <xdr:blipFill>
        <a:blip r:embed="rId2"/>
        <a:stretch>
          <a:fillRect/>
        </a:stretch>
      </xdr:blipFill>
      <xdr:spPr>
        <a:xfrm>
          <a:off x="5534025" y="6991350"/>
          <a:ext cx="14097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35</xdr:row>
      <xdr:rowOff>0</xdr:rowOff>
    </xdr:from>
    <xdr:to>
      <xdr:col>7</xdr:col>
      <xdr:colOff>247650</xdr:colOff>
      <xdr:row>36</xdr:row>
      <xdr:rowOff>85725</xdr:rowOff>
    </xdr:to>
    <xdr:pic>
      <xdr:nvPicPr>
        <xdr:cNvPr id="1" name="CheckBox1"/>
        <xdr:cNvPicPr preferRelativeResize="1">
          <a:picLocks noChangeAspect="1"/>
        </xdr:cNvPicPr>
      </xdr:nvPicPr>
      <xdr:blipFill>
        <a:blip r:embed="rId1"/>
        <a:stretch>
          <a:fillRect/>
        </a:stretch>
      </xdr:blipFill>
      <xdr:spPr>
        <a:xfrm>
          <a:off x="3733800" y="6962775"/>
          <a:ext cx="1019175" cy="276225"/>
        </a:xfrm>
        <a:prstGeom prst="rect">
          <a:avLst/>
        </a:prstGeom>
        <a:noFill/>
        <a:ln w="9525" cmpd="sng">
          <a:noFill/>
        </a:ln>
      </xdr:spPr>
    </xdr:pic>
    <xdr:clientData/>
  </xdr:twoCellAnchor>
  <xdr:twoCellAnchor editAs="oneCell">
    <xdr:from>
      <xdr:col>8</xdr:col>
      <xdr:colOff>419100</xdr:colOff>
      <xdr:row>35</xdr:row>
      <xdr:rowOff>28575</xdr:rowOff>
    </xdr:from>
    <xdr:to>
      <xdr:col>11</xdr:col>
      <xdr:colOff>0</xdr:colOff>
      <xdr:row>36</xdr:row>
      <xdr:rowOff>114300</xdr:rowOff>
    </xdr:to>
    <xdr:pic>
      <xdr:nvPicPr>
        <xdr:cNvPr id="2" name="CommandButton1"/>
        <xdr:cNvPicPr preferRelativeResize="1">
          <a:picLocks noChangeAspect="1"/>
        </xdr:cNvPicPr>
      </xdr:nvPicPr>
      <xdr:blipFill>
        <a:blip r:embed="rId2"/>
        <a:stretch>
          <a:fillRect/>
        </a:stretch>
      </xdr:blipFill>
      <xdr:spPr>
        <a:xfrm>
          <a:off x="5534025" y="6991350"/>
          <a:ext cx="1409700"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35</xdr:row>
      <xdr:rowOff>0</xdr:rowOff>
    </xdr:from>
    <xdr:to>
      <xdr:col>7</xdr:col>
      <xdr:colOff>247650</xdr:colOff>
      <xdr:row>36</xdr:row>
      <xdr:rowOff>85725</xdr:rowOff>
    </xdr:to>
    <xdr:pic>
      <xdr:nvPicPr>
        <xdr:cNvPr id="1" name="CheckBox1"/>
        <xdr:cNvPicPr preferRelativeResize="1">
          <a:picLocks noChangeAspect="1"/>
        </xdr:cNvPicPr>
      </xdr:nvPicPr>
      <xdr:blipFill>
        <a:blip r:embed="rId1"/>
        <a:stretch>
          <a:fillRect/>
        </a:stretch>
      </xdr:blipFill>
      <xdr:spPr>
        <a:xfrm>
          <a:off x="3733800" y="6962775"/>
          <a:ext cx="1019175" cy="276225"/>
        </a:xfrm>
        <a:prstGeom prst="rect">
          <a:avLst/>
        </a:prstGeom>
        <a:noFill/>
        <a:ln w="9525" cmpd="sng">
          <a:noFill/>
        </a:ln>
      </xdr:spPr>
    </xdr:pic>
    <xdr:clientData/>
  </xdr:twoCellAnchor>
  <xdr:twoCellAnchor editAs="oneCell">
    <xdr:from>
      <xdr:col>8</xdr:col>
      <xdr:colOff>419100</xdr:colOff>
      <xdr:row>35</xdr:row>
      <xdr:rowOff>28575</xdr:rowOff>
    </xdr:from>
    <xdr:to>
      <xdr:col>11</xdr:col>
      <xdr:colOff>0</xdr:colOff>
      <xdr:row>36</xdr:row>
      <xdr:rowOff>114300</xdr:rowOff>
    </xdr:to>
    <xdr:pic>
      <xdr:nvPicPr>
        <xdr:cNvPr id="2" name="CommandButton1"/>
        <xdr:cNvPicPr preferRelativeResize="1">
          <a:picLocks noChangeAspect="1"/>
        </xdr:cNvPicPr>
      </xdr:nvPicPr>
      <xdr:blipFill>
        <a:blip r:embed="rId2"/>
        <a:stretch>
          <a:fillRect/>
        </a:stretch>
      </xdr:blipFill>
      <xdr:spPr>
        <a:xfrm>
          <a:off x="5534025" y="6991350"/>
          <a:ext cx="1409700"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447675</xdr:colOff>
      <xdr:row>48</xdr:row>
      <xdr:rowOff>57150</xdr:rowOff>
    </xdr:from>
    <xdr:to>
      <xdr:col>9</xdr:col>
      <xdr:colOff>247650</xdr:colOff>
      <xdr:row>49</xdr:row>
      <xdr:rowOff>142875</xdr:rowOff>
    </xdr:to>
    <xdr:pic>
      <xdr:nvPicPr>
        <xdr:cNvPr id="1" name="CheckBox1"/>
        <xdr:cNvPicPr preferRelativeResize="1">
          <a:picLocks noChangeAspect="1"/>
        </xdr:cNvPicPr>
      </xdr:nvPicPr>
      <xdr:blipFill>
        <a:blip r:embed="rId1"/>
        <a:stretch>
          <a:fillRect/>
        </a:stretch>
      </xdr:blipFill>
      <xdr:spPr>
        <a:xfrm>
          <a:off x="4953000" y="9439275"/>
          <a:ext cx="1019175" cy="276225"/>
        </a:xfrm>
        <a:prstGeom prst="rect">
          <a:avLst/>
        </a:prstGeom>
        <a:noFill/>
        <a:ln w="9525" cmpd="sng">
          <a:noFill/>
        </a:ln>
      </xdr:spPr>
    </xdr:pic>
    <xdr:clientData/>
  </xdr:twoCellAnchor>
  <xdr:twoCellAnchor editAs="oneCell">
    <xdr:from>
      <xdr:col>10</xdr:col>
      <xdr:colOff>200025</xdr:colOff>
      <xdr:row>48</xdr:row>
      <xdr:rowOff>76200</xdr:rowOff>
    </xdr:from>
    <xdr:to>
      <xdr:col>12</xdr:col>
      <xdr:colOff>390525</xdr:colOff>
      <xdr:row>49</xdr:row>
      <xdr:rowOff>161925</xdr:rowOff>
    </xdr:to>
    <xdr:pic>
      <xdr:nvPicPr>
        <xdr:cNvPr id="2" name="CommandButton1"/>
        <xdr:cNvPicPr preferRelativeResize="1">
          <a:picLocks noChangeAspect="1"/>
        </xdr:cNvPicPr>
      </xdr:nvPicPr>
      <xdr:blipFill>
        <a:blip r:embed="rId2"/>
        <a:stretch>
          <a:fillRect/>
        </a:stretch>
      </xdr:blipFill>
      <xdr:spPr>
        <a:xfrm>
          <a:off x="6534150" y="9458325"/>
          <a:ext cx="14097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moody@pd.sandiego.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40"/>
  <sheetViews>
    <sheetView showGridLines="0" zoomScalePageLayoutView="0" workbookViewId="0" topLeftCell="A1">
      <selection activeCell="J14" sqref="J14"/>
    </sheetView>
  </sheetViews>
  <sheetFormatPr defaultColWidth="9.140625" defaultRowHeight="15"/>
  <cols>
    <col min="1" max="1" width="12.7109375" style="0" customWidth="1"/>
  </cols>
  <sheetData>
    <row r="1" spans="1:17" ht="12" customHeight="1">
      <c r="A1" s="88" t="s">
        <v>0</v>
      </c>
      <c r="B1" s="88"/>
      <c r="C1" s="88"/>
      <c r="D1" s="88"/>
      <c r="E1" s="88"/>
      <c r="F1" s="88"/>
      <c r="G1" s="88"/>
      <c r="H1" s="88"/>
      <c r="I1" s="88"/>
      <c r="J1" s="88"/>
      <c r="K1" s="88"/>
      <c r="L1" s="88"/>
      <c r="M1" s="88"/>
      <c r="N1" s="88"/>
      <c r="O1" s="88"/>
      <c r="P1" s="88"/>
      <c r="Q1" s="88"/>
    </row>
    <row r="2" spans="1:17" ht="12" customHeight="1">
      <c r="A2" s="88" t="s">
        <v>63</v>
      </c>
      <c r="B2" s="88"/>
      <c r="C2" s="88"/>
      <c r="D2" s="88"/>
      <c r="E2" s="88"/>
      <c r="F2" s="88"/>
      <c r="G2" s="88"/>
      <c r="H2" s="88"/>
      <c r="I2" s="88"/>
      <c r="J2" s="88"/>
      <c r="K2" s="88"/>
      <c r="L2" s="88"/>
      <c r="M2" s="88"/>
      <c r="N2" s="88"/>
      <c r="O2" s="88"/>
      <c r="P2" s="88"/>
      <c r="Q2" s="88"/>
    </row>
    <row r="3" spans="1:17" ht="12" customHeight="1">
      <c r="A3" s="88" t="s">
        <v>69</v>
      </c>
      <c r="B3" s="88"/>
      <c r="C3" s="88"/>
      <c r="D3" s="88"/>
      <c r="E3" s="88"/>
      <c r="F3" s="88"/>
      <c r="G3" s="88"/>
      <c r="H3" s="88"/>
      <c r="I3" s="88"/>
      <c r="J3" s="88"/>
      <c r="K3" s="88"/>
      <c r="L3" s="88"/>
      <c r="M3" s="88"/>
      <c r="N3" s="88"/>
      <c r="O3" s="88"/>
      <c r="P3" s="88"/>
      <c r="Q3" s="88"/>
    </row>
    <row r="4" spans="14:17" ht="15">
      <c r="N4" s="51"/>
      <c r="O4" s="51"/>
      <c r="P4" s="51"/>
      <c r="Q4" s="51"/>
    </row>
    <row r="5" spans="1:17" ht="15">
      <c r="A5" s="54" t="s">
        <v>25</v>
      </c>
      <c r="B5" s="95" t="s">
        <v>84</v>
      </c>
      <c r="C5" s="95"/>
      <c r="D5" s="95"/>
      <c r="E5" s="95"/>
      <c r="G5" s="94" t="s">
        <v>29</v>
      </c>
      <c r="H5" s="94"/>
      <c r="I5" s="90" t="s">
        <v>88</v>
      </c>
      <c r="J5" s="90"/>
      <c r="K5" s="90"/>
      <c r="L5" s="90"/>
      <c r="N5" s="92" t="s">
        <v>33</v>
      </c>
      <c r="O5" s="92"/>
      <c r="P5" s="92"/>
      <c r="Q5" s="92"/>
    </row>
    <row r="6" spans="1:17" ht="15">
      <c r="A6" s="54" t="s">
        <v>26</v>
      </c>
      <c r="B6" s="96" t="s">
        <v>85</v>
      </c>
      <c r="C6" s="96"/>
      <c r="D6" s="96"/>
      <c r="E6" s="96"/>
      <c r="N6" s="52"/>
      <c r="O6" s="53"/>
      <c r="P6" s="52"/>
      <c r="Q6" s="53"/>
    </row>
    <row r="7" spans="2:17" ht="15">
      <c r="B7" s="95" t="s">
        <v>86</v>
      </c>
      <c r="C7" s="95"/>
      <c r="D7" s="95"/>
      <c r="E7" s="95"/>
      <c r="G7" s="94" t="s">
        <v>30</v>
      </c>
      <c r="H7" s="94"/>
      <c r="I7" s="91" t="s">
        <v>89</v>
      </c>
      <c r="J7" s="91"/>
      <c r="K7" s="91"/>
      <c r="L7" s="91"/>
      <c r="N7" s="51"/>
      <c r="O7" s="51"/>
      <c r="P7" s="51"/>
      <c r="Q7" s="51"/>
    </row>
    <row r="8" spans="14:17" ht="15">
      <c r="N8" s="92" t="s">
        <v>34</v>
      </c>
      <c r="O8" s="92"/>
      <c r="P8" s="92"/>
      <c r="Q8" s="92"/>
    </row>
    <row r="9" spans="1:17" ht="15">
      <c r="A9" s="54" t="s">
        <v>27</v>
      </c>
      <c r="B9" s="93" t="s">
        <v>87</v>
      </c>
      <c r="C9" s="89"/>
      <c r="D9" s="89"/>
      <c r="E9" s="33"/>
      <c r="G9" s="94" t="s">
        <v>31</v>
      </c>
      <c r="H9" s="94"/>
      <c r="I9" s="89">
        <v>1</v>
      </c>
      <c r="J9" s="89"/>
      <c r="K9" s="89"/>
      <c r="N9" s="52"/>
      <c r="O9" s="53"/>
      <c r="P9" s="52"/>
      <c r="Q9" s="53"/>
    </row>
    <row r="10" spans="1:17" ht="15">
      <c r="A10" s="55" t="s">
        <v>28</v>
      </c>
      <c r="B10" s="31">
        <v>40544</v>
      </c>
      <c r="C10" s="34" t="s">
        <v>24</v>
      </c>
      <c r="D10" s="31">
        <v>41274</v>
      </c>
      <c r="G10" s="94" t="s">
        <v>32</v>
      </c>
      <c r="H10" s="94"/>
      <c r="I10" s="32">
        <v>40544</v>
      </c>
      <c r="J10" s="29" t="s">
        <v>24</v>
      </c>
      <c r="K10" s="31">
        <v>40633</v>
      </c>
      <c r="N10" s="51"/>
      <c r="O10" s="51"/>
      <c r="P10" s="51"/>
      <c r="Q10" s="51"/>
    </row>
    <row r="11" spans="14:17" ht="15.75" thickBot="1">
      <c r="N11" s="51"/>
      <c r="O11" s="51"/>
      <c r="P11" s="51"/>
      <c r="Q11" s="51"/>
    </row>
    <row r="12" spans="1:17" ht="15.75" thickBot="1">
      <c r="A12" s="85" t="s">
        <v>1</v>
      </c>
      <c r="B12" s="87" t="s">
        <v>5</v>
      </c>
      <c r="C12" s="87"/>
      <c r="D12" s="87"/>
      <c r="E12" s="87"/>
      <c r="F12" s="87" t="s">
        <v>6</v>
      </c>
      <c r="G12" s="87"/>
      <c r="H12" s="87"/>
      <c r="I12" s="87"/>
      <c r="J12" s="87" t="s">
        <v>7</v>
      </c>
      <c r="K12" s="87"/>
      <c r="L12" s="87"/>
      <c r="M12" s="87"/>
      <c r="N12" s="87" t="s">
        <v>8</v>
      </c>
      <c r="O12" s="87"/>
      <c r="P12" s="87"/>
      <c r="Q12" s="87"/>
    </row>
    <row r="13" spans="1:17" ht="23.25" thickBot="1">
      <c r="A13" s="86"/>
      <c r="B13" s="1" t="s">
        <v>61</v>
      </c>
      <c r="C13" s="1" t="s">
        <v>9</v>
      </c>
      <c r="D13" s="1" t="s">
        <v>23</v>
      </c>
      <c r="E13" s="1" t="s">
        <v>4</v>
      </c>
      <c r="F13" s="1" t="s">
        <v>61</v>
      </c>
      <c r="G13" s="1" t="s">
        <v>9</v>
      </c>
      <c r="H13" s="1" t="s">
        <v>23</v>
      </c>
      <c r="I13" s="1" t="s">
        <v>4</v>
      </c>
      <c r="J13" s="1" t="s">
        <v>61</v>
      </c>
      <c r="K13" s="1" t="s">
        <v>9</v>
      </c>
      <c r="L13" s="1" t="s">
        <v>23</v>
      </c>
      <c r="M13" s="1" t="s">
        <v>4</v>
      </c>
      <c r="N13" s="1" t="s">
        <v>61</v>
      </c>
      <c r="O13" s="1" t="s">
        <v>9</v>
      </c>
      <c r="P13" s="1" t="s">
        <v>23</v>
      </c>
      <c r="Q13" s="1" t="s">
        <v>4</v>
      </c>
    </row>
    <row r="14" spans="1:17" ht="19.5" customHeight="1">
      <c r="A14" s="2" t="s">
        <v>65</v>
      </c>
      <c r="B14" s="39">
        <v>0</v>
      </c>
      <c r="C14" s="40">
        <v>0</v>
      </c>
      <c r="D14" s="40">
        <v>0</v>
      </c>
      <c r="E14" s="41">
        <f>SUM(B14:D14)</f>
        <v>0</v>
      </c>
      <c r="F14" s="39">
        <v>0</v>
      </c>
      <c r="G14" s="40">
        <v>0</v>
      </c>
      <c r="H14" s="40">
        <v>0</v>
      </c>
      <c r="I14" s="41">
        <f>SUM(F14:H14)</f>
        <v>0</v>
      </c>
      <c r="J14" s="73">
        <v>0</v>
      </c>
      <c r="K14" s="42">
        <v>0</v>
      </c>
      <c r="L14" s="42">
        <v>0</v>
      </c>
      <c r="M14" s="41">
        <f>SUM(J14:L14)</f>
        <v>0</v>
      </c>
      <c r="N14" s="39">
        <f aca="true" t="shared" si="0" ref="N14:P15">B14-F14-J14</f>
        <v>0</v>
      </c>
      <c r="O14" s="40">
        <f t="shared" si="0"/>
        <v>0</v>
      </c>
      <c r="P14" s="40">
        <f t="shared" si="0"/>
        <v>0</v>
      </c>
      <c r="Q14" s="41">
        <f>SUM(N14:P14)</f>
        <v>0</v>
      </c>
    </row>
    <row r="15" spans="1:17" ht="19.5" customHeight="1">
      <c r="A15" s="3" t="s">
        <v>66</v>
      </c>
      <c r="B15" s="43">
        <v>0</v>
      </c>
      <c r="C15" s="44">
        <v>0</v>
      </c>
      <c r="D15" s="44">
        <v>0</v>
      </c>
      <c r="E15" s="45">
        <f>SUM(B15:D15)</f>
        <v>0</v>
      </c>
      <c r="F15" s="43">
        <v>0</v>
      </c>
      <c r="G15" s="44">
        <v>0</v>
      </c>
      <c r="H15" s="44">
        <v>0</v>
      </c>
      <c r="I15" s="45">
        <f>SUM(F15:H15)</f>
        <v>0</v>
      </c>
      <c r="J15" s="46">
        <v>0</v>
      </c>
      <c r="K15" s="47">
        <v>0</v>
      </c>
      <c r="L15" s="47">
        <v>0</v>
      </c>
      <c r="M15" s="45">
        <f>SUM(J15:L15)</f>
        <v>0</v>
      </c>
      <c r="N15" s="43">
        <f t="shared" si="0"/>
        <v>0</v>
      </c>
      <c r="O15" s="44">
        <f t="shared" si="0"/>
        <v>0</v>
      </c>
      <c r="P15" s="44">
        <f t="shared" si="0"/>
        <v>0</v>
      </c>
      <c r="Q15" s="45">
        <f>SUM(N15:P15)</f>
        <v>0</v>
      </c>
    </row>
    <row r="16" spans="1:17" ht="19.5" customHeight="1">
      <c r="A16" s="3" t="s">
        <v>67</v>
      </c>
      <c r="B16" s="43">
        <v>0</v>
      </c>
      <c r="C16" s="44">
        <v>0</v>
      </c>
      <c r="D16" s="44">
        <v>0</v>
      </c>
      <c r="E16" s="45">
        <f>SUM(B16:D16)</f>
        <v>0</v>
      </c>
      <c r="F16" s="43">
        <v>0</v>
      </c>
      <c r="G16" s="44">
        <v>0</v>
      </c>
      <c r="H16" s="44">
        <v>0</v>
      </c>
      <c r="I16" s="45">
        <f>SUM(F16:H16)</f>
        <v>0</v>
      </c>
      <c r="J16" s="46">
        <v>0</v>
      </c>
      <c r="K16" s="47">
        <v>0</v>
      </c>
      <c r="L16" s="47">
        <v>0</v>
      </c>
      <c r="M16" s="45">
        <f>SUM(J16:L16)</f>
        <v>0</v>
      </c>
      <c r="N16" s="43">
        <f>B16-F16-J16</f>
        <v>0</v>
      </c>
      <c r="O16" s="44">
        <f>C16-G16-K16</f>
        <v>0</v>
      </c>
      <c r="P16" s="44">
        <f>D16-H16-L16</f>
        <v>0</v>
      </c>
      <c r="Q16" s="45">
        <f>SUM(N16:P16)</f>
        <v>0</v>
      </c>
    </row>
    <row r="17" spans="1:17" ht="19.5" customHeight="1" thickBot="1">
      <c r="A17" s="4" t="s">
        <v>4</v>
      </c>
      <c r="B17" s="48">
        <f aca="true" t="shared" si="1" ref="B17:Q17">SUM(B14:B16)</f>
        <v>0</v>
      </c>
      <c r="C17" s="49">
        <f t="shared" si="1"/>
        <v>0</v>
      </c>
      <c r="D17" s="49">
        <f t="shared" si="1"/>
        <v>0</v>
      </c>
      <c r="E17" s="50">
        <f t="shared" si="1"/>
        <v>0</v>
      </c>
      <c r="F17" s="48">
        <f t="shared" si="1"/>
        <v>0</v>
      </c>
      <c r="G17" s="49">
        <f t="shared" si="1"/>
        <v>0</v>
      </c>
      <c r="H17" s="49">
        <f t="shared" si="1"/>
        <v>0</v>
      </c>
      <c r="I17" s="50">
        <f t="shared" si="1"/>
        <v>0</v>
      </c>
      <c r="J17" s="48">
        <f t="shared" si="1"/>
        <v>0</v>
      </c>
      <c r="K17" s="49">
        <f t="shared" si="1"/>
        <v>0</v>
      </c>
      <c r="L17" s="49">
        <f t="shared" si="1"/>
        <v>0</v>
      </c>
      <c r="M17" s="50">
        <f t="shared" si="1"/>
        <v>0</v>
      </c>
      <c r="N17" s="48">
        <f t="shared" si="1"/>
        <v>0</v>
      </c>
      <c r="O17" s="49">
        <f t="shared" si="1"/>
        <v>0</v>
      </c>
      <c r="P17" s="49">
        <f t="shared" si="1"/>
        <v>0</v>
      </c>
      <c r="Q17" s="50">
        <f t="shared" si="1"/>
        <v>0</v>
      </c>
    </row>
    <row r="18" spans="1:17" ht="9.75" customHeight="1">
      <c r="A18" s="84"/>
      <c r="B18" s="84"/>
      <c r="C18" s="84"/>
      <c r="D18" s="84"/>
      <c r="E18" s="84"/>
      <c r="F18" s="84"/>
      <c r="G18" s="84"/>
      <c r="H18" s="84"/>
      <c r="I18" s="84"/>
      <c r="J18" s="84"/>
      <c r="K18" s="84"/>
      <c r="L18" s="84"/>
      <c r="M18" s="84"/>
      <c r="N18" s="84"/>
      <c r="O18" s="84"/>
      <c r="P18" s="84"/>
      <c r="Q18" s="84"/>
    </row>
    <row r="19" spans="1:17" ht="15">
      <c r="A19" s="97" t="s">
        <v>10</v>
      </c>
      <c r="B19" s="97"/>
      <c r="C19" s="97"/>
      <c r="D19" s="97"/>
      <c r="E19" s="97"/>
      <c r="F19" s="97"/>
      <c r="G19" s="97"/>
      <c r="H19" s="97"/>
      <c r="I19" s="97"/>
      <c r="J19" s="97" t="s">
        <v>60</v>
      </c>
      <c r="K19" s="97"/>
      <c r="L19" s="97"/>
      <c r="M19" s="97"/>
      <c r="N19" s="97"/>
      <c r="O19" s="97"/>
      <c r="P19" s="97"/>
      <c r="Q19" s="97"/>
    </row>
    <row r="20" spans="1:9" ht="15" customHeight="1">
      <c r="A20" s="104" t="s">
        <v>59</v>
      </c>
      <c r="B20" s="104"/>
      <c r="C20" s="104"/>
      <c r="D20" s="104"/>
      <c r="E20" s="106">
        <f>SUM(F17,J17)</f>
        <v>0</v>
      </c>
      <c r="F20" s="106"/>
      <c r="G20" s="106"/>
      <c r="H20" s="14"/>
      <c r="I20" s="14"/>
    </row>
    <row r="21" spans="1:17" ht="15" customHeight="1">
      <c r="A21" s="104" t="s">
        <v>2</v>
      </c>
      <c r="B21" s="104"/>
      <c r="C21" s="104"/>
      <c r="D21" s="104"/>
      <c r="E21" s="106">
        <f>SUM(G17,K17)</f>
        <v>0</v>
      </c>
      <c r="F21" s="106"/>
      <c r="G21" s="106"/>
      <c r="H21" s="14"/>
      <c r="I21" s="14"/>
      <c r="J21" s="98">
        <f>J17</f>
        <v>0</v>
      </c>
      <c r="K21" s="98"/>
      <c r="L21" s="98"/>
      <c r="M21" s="98"/>
      <c r="N21" s="98"/>
      <c r="O21" s="98"/>
      <c r="P21" s="98"/>
      <c r="Q21" s="98"/>
    </row>
    <row r="22" spans="1:17" ht="15" customHeight="1">
      <c r="A22" s="104" t="s">
        <v>3</v>
      </c>
      <c r="B22" s="104"/>
      <c r="C22" s="104"/>
      <c r="D22" s="104"/>
      <c r="E22" s="106">
        <f>SUM(H17,L17)</f>
        <v>0</v>
      </c>
      <c r="F22" s="106"/>
      <c r="G22" s="106"/>
      <c r="H22" s="14"/>
      <c r="I22" s="14"/>
      <c r="J22" s="98"/>
      <c r="K22" s="98"/>
      <c r="L22" s="98"/>
      <c r="M22" s="98"/>
      <c r="N22" s="98"/>
      <c r="O22" s="98"/>
      <c r="P22" s="98"/>
      <c r="Q22" s="98"/>
    </row>
    <row r="23" spans="1:17" ht="15" customHeight="1" thickBot="1">
      <c r="A23" s="105" t="s">
        <v>4</v>
      </c>
      <c r="B23" s="105"/>
      <c r="C23" s="105"/>
      <c r="D23" s="105"/>
      <c r="E23" s="107">
        <f>SUM(E20:G22)</f>
        <v>0</v>
      </c>
      <c r="F23" s="107"/>
      <c r="G23" s="107"/>
      <c r="H23" s="16"/>
      <c r="I23" s="16"/>
      <c r="J23" s="15"/>
      <c r="K23" s="15"/>
      <c r="L23" s="15"/>
      <c r="M23" s="15"/>
      <c r="N23" s="15"/>
      <c r="O23" s="15"/>
      <c r="P23" s="15"/>
      <c r="Q23" s="15"/>
    </row>
    <row r="24" spans="1:17" ht="24.75" customHeight="1">
      <c r="A24" s="103" t="s">
        <v>11</v>
      </c>
      <c r="B24" s="103"/>
      <c r="C24" s="103"/>
      <c r="D24" s="103"/>
      <c r="E24" s="17"/>
      <c r="F24" s="103" t="s">
        <v>15</v>
      </c>
      <c r="G24" s="103"/>
      <c r="H24" s="103"/>
      <c r="I24" s="103"/>
      <c r="J24" s="103"/>
      <c r="K24" s="103"/>
      <c r="L24" s="17"/>
      <c r="M24" s="103" t="s">
        <v>17</v>
      </c>
      <c r="N24" s="103"/>
      <c r="O24" s="103"/>
      <c r="P24" s="103"/>
      <c r="Q24" s="103"/>
    </row>
    <row r="25" spans="1:12" ht="15" customHeight="1">
      <c r="A25" s="113"/>
      <c r="B25" s="113"/>
      <c r="C25" s="113"/>
      <c r="D25" s="113"/>
      <c r="F25" s="108" t="s">
        <v>16</v>
      </c>
      <c r="G25" s="108"/>
      <c r="H25" s="108"/>
      <c r="I25" s="108"/>
      <c r="J25" s="108"/>
      <c r="K25" s="108"/>
      <c r="L25" s="23"/>
    </row>
    <row r="26" spans="1:17" ht="15" customHeight="1">
      <c r="A26" s="74"/>
      <c r="B26" s="74"/>
      <c r="C26" s="74"/>
      <c r="D26" s="74"/>
      <c r="E26" s="19"/>
      <c r="F26" s="108"/>
      <c r="G26" s="108"/>
      <c r="H26" s="108"/>
      <c r="I26" s="108"/>
      <c r="J26" s="108"/>
      <c r="K26" s="108"/>
      <c r="L26" s="23"/>
      <c r="M26" s="80" t="s">
        <v>90</v>
      </c>
      <c r="N26" s="81"/>
      <c r="O26" s="81"/>
      <c r="P26" s="81"/>
      <c r="Q26" s="81"/>
    </row>
    <row r="27" spans="1:17" ht="15">
      <c r="A27" s="77" t="s">
        <v>19</v>
      </c>
      <c r="B27" s="77"/>
      <c r="C27" s="77"/>
      <c r="D27" s="77"/>
      <c r="E27" s="18"/>
      <c r="F27" s="108"/>
      <c r="G27" s="108"/>
      <c r="H27" s="108"/>
      <c r="I27" s="108"/>
      <c r="J27" s="108"/>
      <c r="K27" s="108"/>
      <c r="L27" s="23"/>
      <c r="M27" s="77" t="s">
        <v>19</v>
      </c>
      <c r="N27" s="77"/>
      <c r="O27" s="77"/>
      <c r="P27" s="77"/>
      <c r="Q27" s="77"/>
    </row>
    <row r="28" spans="1:17" ht="15">
      <c r="A28" s="78"/>
      <c r="B28" s="78"/>
      <c r="C28" s="78"/>
      <c r="D28" s="78"/>
      <c r="E28" s="20"/>
      <c r="F28" s="108"/>
      <c r="G28" s="108"/>
      <c r="H28" s="108"/>
      <c r="I28" s="108"/>
      <c r="J28" s="108"/>
      <c r="K28" s="108"/>
      <c r="L28" s="23"/>
      <c r="M28" s="80" t="s">
        <v>85</v>
      </c>
      <c r="N28" s="81"/>
      <c r="O28" s="81"/>
      <c r="P28" s="81"/>
      <c r="Q28" s="81"/>
    </row>
    <row r="29" spans="1:17" ht="15">
      <c r="A29" s="77" t="s">
        <v>12</v>
      </c>
      <c r="B29" s="77"/>
      <c r="C29" s="77"/>
      <c r="D29" s="77"/>
      <c r="E29" s="18"/>
      <c r="F29" s="108"/>
      <c r="G29" s="108"/>
      <c r="H29" s="108"/>
      <c r="I29" s="108"/>
      <c r="J29" s="108"/>
      <c r="K29" s="108"/>
      <c r="L29" s="23"/>
      <c r="M29" s="77" t="s">
        <v>18</v>
      </c>
      <c r="N29" s="77"/>
      <c r="O29" s="77"/>
      <c r="P29" s="77"/>
      <c r="Q29" s="77"/>
    </row>
    <row r="30" spans="1:17" ht="15">
      <c r="A30" s="114"/>
      <c r="B30" s="115"/>
      <c r="C30" s="115"/>
      <c r="D30" s="115"/>
      <c r="E30" s="21"/>
      <c r="F30" s="74"/>
      <c r="G30" s="74"/>
      <c r="H30" s="74"/>
      <c r="I30" s="74"/>
      <c r="J30" s="74"/>
      <c r="K30" s="74"/>
      <c r="L30" s="20"/>
      <c r="M30" s="80" t="s">
        <v>86</v>
      </c>
      <c r="N30" s="81"/>
      <c r="O30" s="81"/>
      <c r="P30" s="81"/>
      <c r="Q30" s="81"/>
    </row>
    <row r="31" spans="1:17" ht="15">
      <c r="A31" s="77" t="s">
        <v>13</v>
      </c>
      <c r="B31" s="77"/>
      <c r="C31" s="77"/>
      <c r="D31" s="77"/>
      <c r="E31" s="18"/>
      <c r="F31" s="77" t="s">
        <v>19</v>
      </c>
      <c r="G31" s="77"/>
      <c r="H31" s="77"/>
      <c r="I31" s="77"/>
      <c r="J31" s="77"/>
      <c r="K31" s="77"/>
      <c r="L31" s="18"/>
      <c r="M31" s="77" t="s">
        <v>35</v>
      </c>
      <c r="N31" s="77"/>
      <c r="O31" s="77"/>
      <c r="P31" s="77"/>
      <c r="Q31" s="77"/>
    </row>
    <row r="32" spans="1:17" ht="15">
      <c r="A32" s="79"/>
      <c r="B32" s="79"/>
      <c r="C32" s="79"/>
      <c r="D32" s="79"/>
      <c r="E32" s="20"/>
      <c r="F32" s="78"/>
      <c r="G32" s="78"/>
      <c r="H32" s="78"/>
      <c r="I32" s="78"/>
      <c r="J32" s="78"/>
      <c r="K32" s="78"/>
      <c r="L32" s="20"/>
      <c r="M32" s="80" t="s">
        <v>91</v>
      </c>
      <c r="N32" s="81"/>
      <c r="O32" s="81"/>
      <c r="P32" s="81"/>
      <c r="Q32" s="81"/>
    </row>
    <row r="33" spans="1:17" ht="15">
      <c r="A33" s="77" t="s">
        <v>14</v>
      </c>
      <c r="B33" s="77"/>
      <c r="C33" s="77"/>
      <c r="D33" s="77"/>
      <c r="E33" s="18"/>
      <c r="F33" s="77" t="s">
        <v>12</v>
      </c>
      <c r="G33" s="77"/>
      <c r="H33" s="77"/>
      <c r="I33" s="77"/>
      <c r="J33" s="77"/>
      <c r="K33" s="77"/>
      <c r="L33" s="18"/>
      <c r="M33" s="77" t="s">
        <v>12</v>
      </c>
      <c r="N33" s="77"/>
      <c r="O33" s="77"/>
      <c r="P33" s="77"/>
      <c r="Q33" s="77"/>
    </row>
    <row r="34" spans="1:17" ht="15">
      <c r="A34" s="22"/>
      <c r="B34" s="22"/>
      <c r="C34" s="22"/>
      <c r="D34" s="22"/>
      <c r="E34" s="22"/>
      <c r="F34" s="79"/>
      <c r="G34" s="79"/>
      <c r="H34" s="79"/>
      <c r="I34" s="79"/>
      <c r="J34" s="79"/>
      <c r="K34" s="79"/>
      <c r="L34" s="20"/>
      <c r="M34" s="75" t="s">
        <v>92</v>
      </c>
      <c r="N34" s="76"/>
      <c r="O34" s="76"/>
      <c r="P34" s="76"/>
      <c r="Q34" s="76"/>
    </row>
    <row r="35" spans="1:17" ht="15">
      <c r="A35" s="82"/>
      <c r="B35" s="82"/>
      <c r="C35" s="82"/>
      <c r="D35" s="82"/>
      <c r="E35" s="18"/>
      <c r="F35" s="77" t="s">
        <v>14</v>
      </c>
      <c r="G35" s="77"/>
      <c r="H35" s="77"/>
      <c r="I35" s="77"/>
      <c r="J35" s="77"/>
      <c r="K35" s="77"/>
      <c r="L35" s="18"/>
      <c r="M35" s="77" t="s">
        <v>13</v>
      </c>
      <c r="N35" s="99"/>
      <c r="O35" s="99"/>
      <c r="P35" s="99"/>
      <c r="Q35" s="99"/>
    </row>
    <row r="36" spans="6:12" ht="15">
      <c r="F36" s="83"/>
      <c r="G36" s="83"/>
      <c r="H36" s="83"/>
      <c r="I36" s="83"/>
      <c r="J36" s="83"/>
      <c r="K36" s="83"/>
      <c r="L36" s="20"/>
    </row>
    <row r="37" spans="1:12" ht="19.5" customHeight="1">
      <c r="A37" s="28"/>
      <c r="B37" s="26"/>
      <c r="C37" s="26"/>
      <c r="D37" s="26"/>
      <c r="E37" s="26"/>
      <c r="F37" s="82"/>
      <c r="G37" s="82"/>
      <c r="H37" s="82"/>
      <c r="I37" s="82"/>
      <c r="J37" s="82"/>
      <c r="K37" s="82"/>
      <c r="L37" s="18"/>
    </row>
    <row r="38" spans="1:17" ht="12" customHeight="1">
      <c r="A38" s="112" t="s">
        <v>68</v>
      </c>
      <c r="B38" s="112"/>
      <c r="C38" s="112"/>
      <c r="D38" s="112"/>
      <c r="E38" s="112"/>
      <c r="F38" s="112"/>
      <c r="G38" s="112"/>
      <c r="H38" s="112"/>
      <c r="I38" s="112"/>
      <c r="J38" s="112"/>
      <c r="K38" s="112"/>
      <c r="L38" s="112"/>
      <c r="M38" s="112"/>
      <c r="N38" s="112"/>
      <c r="O38" s="112"/>
      <c r="P38" s="112"/>
      <c r="Q38" s="112"/>
    </row>
    <row r="39" spans="1:17" ht="15" customHeight="1">
      <c r="A39" s="102" t="s">
        <v>22</v>
      </c>
      <c r="B39" s="102"/>
      <c r="C39" s="100"/>
      <c r="D39" s="100"/>
      <c r="E39" s="27"/>
      <c r="F39" s="24"/>
      <c r="G39" s="24"/>
      <c r="H39" s="24"/>
      <c r="I39" s="102" t="s">
        <v>20</v>
      </c>
      <c r="J39" s="102"/>
      <c r="K39" s="101"/>
      <c r="L39" s="101"/>
      <c r="M39" s="101"/>
      <c r="N39" s="101"/>
      <c r="O39" s="25" t="s">
        <v>21</v>
      </c>
      <c r="P39" s="100"/>
      <c r="Q39" s="100"/>
    </row>
    <row r="40" spans="1:17" ht="12" customHeight="1">
      <c r="A40" s="109"/>
      <c r="B40" s="109"/>
      <c r="C40" s="109"/>
      <c r="D40" s="109"/>
      <c r="E40" s="109"/>
      <c r="F40" s="109"/>
      <c r="G40" s="109"/>
      <c r="H40" s="109"/>
      <c r="I40" s="109"/>
      <c r="J40" s="109"/>
      <c r="K40" s="110" t="s">
        <v>64</v>
      </c>
      <c r="L40" s="110"/>
      <c r="M40" s="110"/>
      <c r="N40" s="110"/>
      <c r="O40" s="30"/>
      <c r="P40" s="111"/>
      <c r="Q40" s="111"/>
    </row>
  </sheetData>
  <sheetProtection password="CFF5" sheet="1" selectLockedCells="1" selectUnlockedCells="1"/>
  <mergeCells count="74">
    <mergeCell ref="A26:D26"/>
    <mergeCell ref="A28:D28"/>
    <mergeCell ref="A30:D30"/>
    <mergeCell ref="A29:D29"/>
    <mergeCell ref="A27:D27"/>
    <mergeCell ref="A31:D31"/>
    <mergeCell ref="F24:K24"/>
    <mergeCell ref="F25:K29"/>
    <mergeCell ref="A40:J40"/>
    <mergeCell ref="K40:N40"/>
    <mergeCell ref="P40:Q40"/>
    <mergeCell ref="A38:Q38"/>
    <mergeCell ref="A39:B39"/>
    <mergeCell ref="C39:D39"/>
    <mergeCell ref="A24:D24"/>
    <mergeCell ref="A25:D25"/>
    <mergeCell ref="A19:I19"/>
    <mergeCell ref="A20:D20"/>
    <mergeCell ref="A21:D21"/>
    <mergeCell ref="A22:D22"/>
    <mergeCell ref="A23:D23"/>
    <mergeCell ref="E20:G20"/>
    <mergeCell ref="E21:G21"/>
    <mergeCell ref="E22:G22"/>
    <mergeCell ref="E23:G23"/>
    <mergeCell ref="B7:E7"/>
    <mergeCell ref="J19:Q19"/>
    <mergeCell ref="J21:Q22"/>
    <mergeCell ref="M35:Q35"/>
    <mergeCell ref="P39:Q39"/>
    <mergeCell ref="K39:N39"/>
    <mergeCell ref="I39:J39"/>
    <mergeCell ref="F37:K37"/>
    <mergeCell ref="M24:Q24"/>
    <mergeCell ref="M26:Q26"/>
    <mergeCell ref="I7:L7"/>
    <mergeCell ref="N5:Q5"/>
    <mergeCell ref="N8:Q8"/>
    <mergeCell ref="B9:D9"/>
    <mergeCell ref="G10:H10"/>
    <mergeCell ref="G9:H9"/>
    <mergeCell ref="G5:H5"/>
    <mergeCell ref="G7:H7"/>
    <mergeCell ref="B5:E5"/>
    <mergeCell ref="B6:E6"/>
    <mergeCell ref="A12:A13"/>
    <mergeCell ref="B12:E12"/>
    <mergeCell ref="F12:I12"/>
    <mergeCell ref="J12:M12"/>
    <mergeCell ref="N12:Q12"/>
    <mergeCell ref="A1:Q1"/>
    <mergeCell ref="A2:Q2"/>
    <mergeCell ref="A3:Q3"/>
    <mergeCell ref="I9:K9"/>
    <mergeCell ref="I5:L5"/>
    <mergeCell ref="A32:D32"/>
    <mergeCell ref="A33:D33"/>
    <mergeCell ref="A35:D35"/>
    <mergeCell ref="F36:K36"/>
    <mergeCell ref="F35:K35"/>
    <mergeCell ref="A18:Q18"/>
    <mergeCell ref="M27:Q27"/>
    <mergeCell ref="M28:Q28"/>
    <mergeCell ref="M29:Q29"/>
    <mergeCell ref="M30:Q30"/>
    <mergeCell ref="F30:K30"/>
    <mergeCell ref="M34:Q34"/>
    <mergeCell ref="F31:K31"/>
    <mergeCell ref="F32:K32"/>
    <mergeCell ref="F33:K33"/>
    <mergeCell ref="F34:K34"/>
    <mergeCell ref="M31:Q31"/>
    <mergeCell ref="M32:Q32"/>
    <mergeCell ref="M33:Q33"/>
  </mergeCells>
  <conditionalFormatting sqref="B5:E7">
    <cfRule type="cellIs" priority="6" dxfId="0" operator="equal" stopIfTrue="1">
      <formula>0</formula>
    </cfRule>
  </conditionalFormatting>
  <conditionalFormatting sqref="M26:Q26">
    <cfRule type="cellIs" priority="5" dxfId="0" operator="equal" stopIfTrue="1">
      <formula>0</formula>
    </cfRule>
  </conditionalFormatting>
  <conditionalFormatting sqref="M28:Q28">
    <cfRule type="cellIs" priority="4" dxfId="0" operator="equal" stopIfTrue="1">
      <formula>0</formula>
    </cfRule>
  </conditionalFormatting>
  <conditionalFormatting sqref="M30:Q30">
    <cfRule type="cellIs" priority="3" dxfId="0" operator="equal" stopIfTrue="1">
      <formula>0</formula>
    </cfRule>
  </conditionalFormatting>
  <conditionalFormatting sqref="M32:Q32">
    <cfRule type="cellIs" priority="2" dxfId="0" operator="equal" stopIfTrue="1">
      <formula>0</formula>
    </cfRule>
  </conditionalFormatting>
  <conditionalFormatting sqref="M34:Q34">
    <cfRule type="cellIs" priority="1" dxfId="0" operator="equal" stopIfTrue="1">
      <formula>0</formula>
    </cfRule>
  </conditionalFormatting>
  <dataValidations count="1">
    <dataValidation type="whole" operator="lessThanOrEqual" allowBlank="1" showInputMessage="1" showErrorMessage="1" errorTitle="Invalid Dollar Amount" error="Please enter an amount that does not exceed the current balance for this line item. &#10;&#10;If the amount entered is correct, a budget modification must first be completed and then approved by BSCC before submitting the invoice. " sqref="J14:L16">
      <formula1>B14-F14</formula1>
    </dataValidation>
  </dataValidations>
  <hyperlinks>
    <hyperlink ref="M34" r:id="rId1" display="rmoody@pd.sandiego.gov"/>
  </hyperlinks>
  <printOptions/>
  <pageMargins left="0.25" right="0.25" top="0.2" bottom="0.2" header="0.3" footer="0.3"/>
  <pageSetup horizontalDpi="600" verticalDpi="600" orientation="landscape" scale="83" r:id="rId4"/>
  <drawing r:id="rId3"/>
  <legacyDrawing r:id="rId2"/>
</worksheet>
</file>

<file path=xl/worksheets/sheet10.xml><?xml version="1.0" encoding="utf-8"?>
<worksheet xmlns="http://schemas.openxmlformats.org/spreadsheetml/2006/main" xmlns:r="http://schemas.openxmlformats.org/officeDocument/2006/relationships">
  <sheetPr codeName="Sheet2"/>
  <dimension ref="A1:I95"/>
  <sheetViews>
    <sheetView showGridLines="0" zoomScalePageLayoutView="0" workbookViewId="0" topLeftCell="A6">
      <selection activeCell="A75" sqref="A75:I78"/>
    </sheetView>
  </sheetViews>
  <sheetFormatPr defaultColWidth="9.140625" defaultRowHeight="15"/>
  <sheetData>
    <row r="1" spans="1:9" ht="15.75">
      <c r="A1" s="132" t="s">
        <v>43</v>
      </c>
      <c r="B1" s="132"/>
      <c r="C1" s="132"/>
      <c r="D1" s="132"/>
      <c r="E1" s="132"/>
      <c r="F1" s="132"/>
      <c r="G1" s="132"/>
      <c r="H1" s="132"/>
      <c r="I1" s="132"/>
    </row>
    <row r="2" spans="1:9" ht="15.75">
      <c r="A2" s="133" t="s">
        <v>44</v>
      </c>
      <c r="B2" s="133"/>
      <c r="C2" s="133"/>
      <c r="D2" s="133"/>
      <c r="E2" s="133"/>
      <c r="F2" s="133"/>
      <c r="G2" s="133"/>
      <c r="H2" s="133"/>
      <c r="I2" s="133"/>
    </row>
    <row r="3" spans="1:9" ht="15.75">
      <c r="A3" s="132" t="s">
        <v>45</v>
      </c>
      <c r="B3" s="132"/>
      <c r="C3" s="132"/>
      <c r="D3" s="132"/>
      <c r="E3" s="132"/>
      <c r="F3" s="132"/>
      <c r="G3" s="132"/>
      <c r="H3" s="132"/>
      <c r="I3" s="132"/>
    </row>
    <row r="4" spans="1:9" ht="15">
      <c r="A4" s="67"/>
      <c r="B4" s="67"/>
      <c r="C4" s="67"/>
      <c r="D4" s="67"/>
      <c r="E4" s="67"/>
      <c r="F4" s="67"/>
      <c r="G4" s="67"/>
      <c r="H4" s="67"/>
      <c r="I4" s="67"/>
    </row>
    <row r="5" spans="1:9" ht="15">
      <c r="A5" s="131" t="s">
        <v>79</v>
      </c>
      <c r="B5" s="131"/>
      <c r="C5" s="131"/>
      <c r="D5" s="131"/>
      <c r="E5" s="131"/>
      <c r="F5" s="131"/>
      <c r="G5" s="131"/>
      <c r="H5" s="131"/>
      <c r="I5" s="131"/>
    </row>
    <row r="6" spans="1:9" ht="15">
      <c r="A6" s="131"/>
      <c r="B6" s="131"/>
      <c r="C6" s="131"/>
      <c r="D6" s="131"/>
      <c r="E6" s="131"/>
      <c r="F6" s="131"/>
      <c r="G6" s="131"/>
      <c r="H6" s="131"/>
      <c r="I6" s="131"/>
    </row>
    <row r="7" spans="1:9" ht="15">
      <c r="A7" s="131" t="s">
        <v>46</v>
      </c>
      <c r="B7" s="131"/>
      <c r="C7" s="131"/>
      <c r="D7" s="131"/>
      <c r="E7" s="131"/>
      <c r="F7" s="131"/>
      <c r="G7" s="131"/>
      <c r="H7" s="131"/>
      <c r="I7" s="131"/>
    </row>
    <row r="8" spans="1:9" ht="15">
      <c r="A8" s="131"/>
      <c r="B8" s="131"/>
      <c r="C8" s="131"/>
      <c r="D8" s="131"/>
      <c r="E8" s="131"/>
      <c r="F8" s="131"/>
      <c r="G8" s="131"/>
      <c r="H8" s="131"/>
      <c r="I8" s="131"/>
    </row>
    <row r="9" spans="1:9" ht="15">
      <c r="A9" s="131" t="s">
        <v>47</v>
      </c>
      <c r="B9" s="131"/>
      <c r="C9" s="131"/>
      <c r="D9" s="131"/>
      <c r="E9" s="131"/>
      <c r="F9" s="131"/>
      <c r="G9" s="131"/>
      <c r="H9" s="131"/>
      <c r="I9" s="131"/>
    </row>
    <row r="10" spans="1:9" ht="15">
      <c r="A10" s="131"/>
      <c r="B10" s="131"/>
      <c r="C10" s="131"/>
      <c r="D10" s="131"/>
      <c r="E10" s="131"/>
      <c r="F10" s="131"/>
      <c r="G10" s="131"/>
      <c r="H10" s="131"/>
      <c r="I10" s="131"/>
    </row>
    <row r="11" spans="1:9" ht="15">
      <c r="A11" s="131"/>
      <c r="B11" s="131"/>
      <c r="C11" s="131"/>
      <c r="D11" s="131"/>
      <c r="E11" s="131"/>
      <c r="F11" s="131"/>
      <c r="G11" s="131"/>
      <c r="H11" s="131"/>
      <c r="I11" s="131"/>
    </row>
    <row r="12" spans="1:9" ht="15">
      <c r="A12" s="131" t="s">
        <v>48</v>
      </c>
      <c r="B12" s="131"/>
      <c r="C12" s="131"/>
      <c r="D12" s="131"/>
      <c r="E12" s="131"/>
      <c r="F12" s="131"/>
      <c r="G12" s="131"/>
      <c r="H12" s="131"/>
      <c r="I12" s="131"/>
    </row>
    <row r="13" spans="1:9" ht="15">
      <c r="A13" s="131"/>
      <c r="B13" s="131"/>
      <c r="C13" s="131"/>
      <c r="D13" s="131"/>
      <c r="E13" s="131"/>
      <c r="F13" s="131"/>
      <c r="G13" s="131"/>
      <c r="H13" s="131"/>
      <c r="I13" s="131"/>
    </row>
    <row r="14" spans="1:9" ht="15">
      <c r="A14" s="131" t="s">
        <v>80</v>
      </c>
      <c r="B14" s="131"/>
      <c r="C14" s="131"/>
      <c r="D14" s="131"/>
      <c r="E14" s="131"/>
      <c r="F14" s="131"/>
      <c r="G14" s="131"/>
      <c r="H14" s="131"/>
      <c r="I14" s="131"/>
    </row>
    <row r="15" spans="1:9" ht="15">
      <c r="A15" s="131"/>
      <c r="B15" s="131"/>
      <c r="C15" s="131"/>
      <c r="D15" s="131"/>
      <c r="E15" s="131"/>
      <c r="F15" s="131"/>
      <c r="G15" s="131"/>
      <c r="H15" s="131"/>
      <c r="I15" s="131"/>
    </row>
    <row r="16" spans="1:9" ht="15">
      <c r="A16" s="131"/>
      <c r="B16" s="131"/>
      <c r="C16" s="131"/>
      <c r="D16" s="131"/>
      <c r="E16" s="131"/>
      <c r="F16" s="131"/>
      <c r="G16" s="131"/>
      <c r="H16" s="131"/>
      <c r="I16" s="131"/>
    </row>
    <row r="17" spans="1:9" ht="15">
      <c r="A17" s="67"/>
      <c r="B17" s="67"/>
      <c r="C17" s="67"/>
      <c r="D17" s="67"/>
      <c r="E17" s="67"/>
      <c r="F17" s="67"/>
      <c r="G17" s="67"/>
      <c r="H17" s="67"/>
      <c r="I17" s="67"/>
    </row>
    <row r="18" spans="1:9" ht="15">
      <c r="A18" s="126" t="s">
        <v>72</v>
      </c>
      <c r="B18" s="126"/>
      <c r="C18" s="126"/>
      <c r="D18" s="126"/>
      <c r="E18" s="126"/>
      <c r="F18" s="126"/>
      <c r="G18" s="126"/>
      <c r="H18" s="126"/>
      <c r="I18" s="126"/>
    </row>
    <row r="19" spans="1:9" ht="15">
      <c r="A19" s="126"/>
      <c r="B19" s="126"/>
      <c r="C19" s="126"/>
      <c r="D19" s="126"/>
      <c r="E19" s="126"/>
      <c r="F19" s="126"/>
      <c r="G19" s="126"/>
      <c r="H19" s="126"/>
      <c r="I19" s="126"/>
    </row>
    <row r="20" spans="1:9" ht="15">
      <c r="A20" s="126"/>
      <c r="B20" s="126"/>
      <c r="C20" s="126"/>
      <c r="D20" s="126"/>
      <c r="E20" s="126"/>
      <c r="F20" s="126"/>
      <c r="G20" s="126"/>
      <c r="H20" s="126"/>
      <c r="I20" s="126"/>
    </row>
    <row r="21" spans="1:9" ht="15">
      <c r="A21" s="126"/>
      <c r="B21" s="126"/>
      <c r="C21" s="126"/>
      <c r="D21" s="126"/>
      <c r="E21" s="126"/>
      <c r="F21" s="126"/>
      <c r="G21" s="126"/>
      <c r="H21" s="126"/>
      <c r="I21" s="126"/>
    </row>
    <row r="22" spans="1:9" ht="15">
      <c r="A22" s="126" t="s">
        <v>49</v>
      </c>
      <c r="B22" s="126"/>
      <c r="C22" s="126"/>
      <c r="D22" s="126"/>
      <c r="E22" s="126"/>
      <c r="F22" s="126"/>
      <c r="G22" s="126"/>
      <c r="H22" s="126"/>
      <c r="I22" s="126"/>
    </row>
    <row r="23" spans="1:9" ht="15">
      <c r="A23" s="126"/>
      <c r="B23" s="126"/>
      <c r="C23" s="126"/>
      <c r="D23" s="126"/>
      <c r="E23" s="126"/>
      <c r="F23" s="126"/>
      <c r="G23" s="126"/>
      <c r="H23" s="126"/>
      <c r="I23" s="126"/>
    </row>
    <row r="24" spans="1:9" ht="15">
      <c r="A24" s="126"/>
      <c r="B24" s="126"/>
      <c r="C24" s="126"/>
      <c r="D24" s="126"/>
      <c r="E24" s="126"/>
      <c r="F24" s="126"/>
      <c r="G24" s="126"/>
      <c r="H24" s="126"/>
      <c r="I24" s="126"/>
    </row>
    <row r="25" spans="1:9" ht="15">
      <c r="A25" s="126"/>
      <c r="B25" s="126"/>
      <c r="C25" s="126"/>
      <c r="D25" s="126"/>
      <c r="E25" s="126"/>
      <c r="F25" s="126"/>
      <c r="G25" s="126"/>
      <c r="H25" s="126"/>
      <c r="I25" s="126"/>
    </row>
    <row r="26" spans="1:9" ht="15">
      <c r="A26" s="126"/>
      <c r="B26" s="126"/>
      <c r="C26" s="126"/>
      <c r="D26" s="126"/>
      <c r="E26" s="126"/>
      <c r="F26" s="126"/>
      <c r="G26" s="126"/>
      <c r="H26" s="126"/>
      <c r="I26" s="126"/>
    </row>
    <row r="27" spans="1:9" ht="15">
      <c r="A27" s="126"/>
      <c r="B27" s="126"/>
      <c r="C27" s="126"/>
      <c r="D27" s="126"/>
      <c r="E27" s="126"/>
      <c r="F27" s="126"/>
      <c r="G27" s="126"/>
      <c r="H27" s="126"/>
      <c r="I27" s="126"/>
    </row>
    <row r="28" spans="1:9" ht="15">
      <c r="A28" s="126" t="s">
        <v>50</v>
      </c>
      <c r="B28" s="126"/>
      <c r="C28" s="126"/>
      <c r="D28" s="126"/>
      <c r="E28" s="126"/>
      <c r="F28" s="126"/>
      <c r="G28" s="126"/>
      <c r="H28" s="126"/>
      <c r="I28" s="126"/>
    </row>
    <row r="29" spans="1:9" ht="15">
      <c r="A29" s="126"/>
      <c r="B29" s="126"/>
      <c r="C29" s="126"/>
      <c r="D29" s="126"/>
      <c r="E29" s="126"/>
      <c r="F29" s="126"/>
      <c r="G29" s="126"/>
      <c r="H29" s="126"/>
      <c r="I29" s="126"/>
    </row>
    <row r="30" spans="1:9" ht="15">
      <c r="A30" s="126" t="s">
        <v>51</v>
      </c>
      <c r="B30" s="126"/>
      <c r="C30" s="126"/>
      <c r="D30" s="126"/>
      <c r="E30" s="126"/>
      <c r="F30" s="126"/>
      <c r="G30" s="126"/>
      <c r="H30" s="126"/>
      <c r="I30" s="126"/>
    </row>
    <row r="31" spans="1:9" ht="15">
      <c r="A31" s="126"/>
      <c r="B31" s="126"/>
      <c r="C31" s="126"/>
      <c r="D31" s="126"/>
      <c r="E31" s="126"/>
      <c r="F31" s="126"/>
      <c r="G31" s="126"/>
      <c r="H31" s="126"/>
      <c r="I31" s="126"/>
    </row>
    <row r="32" spans="1:9" ht="15">
      <c r="A32" s="126"/>
      <c r="B32" s="126"/>
      <c r="C32" s="126"/>
      <c r="D32" s="126"/>
      <c r="E32" s="126"/>
      <c r="F32" s="126"/>
      <c r="G32" s="126"/>
      <c r="H32" s="126"/>
      <c r="I32" s="126"/>
    </row>
    <row r="33" spans="1:9" ht="15">
      <c r="A33" s="68"/>
      <c r="B33" s="68"/>
      <c r="C33" s="68"/>
      <c r="D33" s="68"/>
      <c r="E33" s="68"/>
      <c r="F33" s="68"/>
      <c r="G33" s="68"/>
      <c r="H33" s="68"/>
      <c r="I33" s="68"/>
    </row>
    <row r="34" spans="1:9" ht="15.75">
      <c r="A34" s="130" t="s">
        <v>73</v>
      </c>
      <c r="B34" s="130"/>
      <c r="C34" s="130"/>
      <c r="D34" s="130"/>
      <c r="E34" s="130"/>
      <c r="F34" s="130"/>
      <c r="G34" s="130"/>
      <c r="H34" s="130"/>
      <c r="I34" s="130"/>
    </row>
    <row r="35" spans="1:9" ht="15.75">
      <c r="A35" s="69"/>
      <c r="B35" s="69"/>
      <c r="C35" s="69"/>
      <c r="D35" s="69"/>
      <c r="E35" s="69"/>
      <c r="F35" s="69"/>
      <c r="G35" s="69"/>
      <c r="H35" s="69"/>
      <c r="I35" s="69"/>
    </row>
    <row r="36" spans="1:9" ht="15">
      <c r="A36" s="128" t="s">
        <v>76</v>
      </c>
      <c r="B36" s="128"/>
      <c r="C36" s="128"/>
      <c r="D36" s="128"/>
      <c r="E36" s="128"/>
      <c r="F36" s="128"/>
      <c r="G36" s="128"/>
      <c r="H36" s="128"/>
      <c r="I36" s="128"/>
    </row>
    <row r="37" spans="1:9" ht="15">
      <c r="A37" s="128"/>
      <c r="B37" s="128"/>
      <c r="C37" s="128"/>
      <c r="D37" s="128"/>
      <c r="E37" s="128"/>
      <c r="F37" s="128"/>
      <c r="G37" s="128"/>
      <c r="H37" s="128"/>
      <c r="I37" s="128"/>
    </row>
    <row r="38" spans="1:9" ht="15">
      <c r="A38" s="128" t="s">
        <v>52</v>
      </c>
      <c r="B38" s="128"/>
      <c r="C38" s="128"/>
      <c r="D38" s="128"/>
      <c r="E38" s="128"/>
      <c r="F38" s="128"/>
      <c r="G38" s="128"/>
      <c r="H38" s="128"/>
      <c r="I38" s="128"/>
    </row>
    <row r="39" spans="1:9" ht="15">
      <c r="A39" s="128"/>
      <c r="B39" s="128"/>
      <c r="C39" s="128"/>
      <c r="D39" s="128"/>
      <c r="E39" s="128"/>
      <c r="F39" s="128"/>
      <c r="G39" s="128"/>
      <c r="H39" s="128"/>
      <c r="I39" s="128"/>
    </row>
    <row r="40" spans="1:9" ht="15">
      <c r="A40" s="128"/>
      <c r="B40" s="128"/>
      <c r="C40" s="128"/>
      <c r="D40" s="128"/>
      <c r="E40" s="128"/>
      <c r="F40" s="128"/>
      <c r="G40" s="128"/>
      <c r="H40" s="128"/>
      <c r="I40" s="128"/>
    </row>
    <row r="41" spans="1:9" ht="15">
      <c r="A41" s="128"/>
      <c r="B41" s="128"/>
      <c r="C41" s="128"/>
      <c r="D41" s="128"/>
      <c r="E41" s="128"/>
      <c r="F41" s="128"/>
      <c r="G41" s="128"/>
      <c r="H41" s="128"/>
      <c r="I41" s="128"/>
    </row>
    <row r="42" spans="1:9" ht="15">
      <c r="A42" s="128"/>
      <c r="B42" s="128"/>
      <c r="C42" s="128"/>
      <c r="D42" s="128"/>
      <c r="E42" s="128"/>
      <c r="F42" s="128"/>
      <c r="G42" s="128"/>
      <c r="H42" s="128"/>
      <c r="I42" s="128"/>
    </row>
    <row r="43" spans="1:9" ht="15">
      <c r="A43" s="128"/>
      <c r="B43" s="128"/>
      <c r="C43" s="128"/>
      <c r="D43" s="128"/>
      <c r="E43" s="128"/>
      <c r="F43" s="128"/>
      <c r="G43" s="128"/>
      <c r="H43" s="128"/>
      <c r="I43" s="128"/>
    </row>
    <row r="44" spans="1:9" ht="15">
      <c r="A44" s="126" t="s">
        <v>53</v>
      </c>
      <c r="B44" s="128"/>
      <c r="C44" s="128"/>
      <c r="D44" s="128"/>
      <c r="E44" s="128"/>
      <c r="F44" s="128"/>
      <c r="G44" s="128"/>
      <c r="H44" s="128"/>
      <c r="I44" s="128"/>
    </row>
    <row r="45" spans="1:9" ht="15">
      <c r="A45" s="128"/>
      <c r="B45" s="128"/>
      <c r="C45" s="128"/>
      <c r="D45" s="128"/>
      <c r="E45" s="128"/>
      <c r="F45" s="128"/>
      <c r="G45" s="128"/>
      <c r="H45" s="128"/>
      <c r="I45" s="128"/>
    </row>
    <row r="46" spans="1:9" ht="15">
      <c r="A46" s="128"/>
      <c r="B46" s="128"/>
      <c r="C46" s="128"/>
      <c r="D46" s="128"/>
      <c r="E46" s="128"/>
      <c r="F46" s="128"/>
      <c r="G46" s="128"/>
      <c r="H46" s="128"/>
      <c r="I46" s="128"/>
    </row>
    <row r="47" spans="1:9" ht="15">
      <c r="A47" s="127" t="s">
        <v>81</v>
      </c>
      <c r="B47" s="128"/>
      <c r="C47" s="128"/>
      <c r="D47" s="128"/>
      <c r="E47" s="128"/>
      <c r="F47" s="128"/>
      <c r="G47" s="128"/>
      <c r="H47" s="128"/>
      <c r="I47" s="128"/>
    </row>
    <row r="48" spans="1:9" ht="15">
      <c r="A48" s="128"/>
      <c r="B48" s="128"/>
      <c r="C48" s="128"/>
      <c r="D48" s="128"/>
      <c r="E48" s="128"/>
      <c r="F48" s="128"/>
      <c r="G48" s="128"/>
      <c r="H48" s="128"/>
      <c r="I48" s="128"/>
    </row>
    <row r="49" spans="1:9" ht="15">
      <c r="A49" s="128"/>
      <c r="B49" s="128"/>
      <c r="C49" s="128"/>
      <c r="D49" s="128"/>
      <c r="E49" s="128"/>
      <c r="F49" s="128"/>
      <c r="G49" s="128"/>
      <c r="H49" s="128"/>
      <c r="I49" s="128"/>
    </row>
    <row r="50" spans="1:9" ht="15">
      <c r="A50" s="128"/>
      <c r="B50" s="128"/>
      <c r="C50" s="128"/>
      <c r="D50" s="128"/>
      <c r="E50" s="128"/>
      <c r="F50" s="128"/>
      <c r="G50" s="128"/>
      <c r="H50" s="128"/>
      <c r="I50" s="128"/>
    </row>
    <row r="51" spans="1:9" ht="15">
      <c r="A51" s="128"/>
      <c r="B51" s="128"/>
      <c r="C51" s="128"/>
      <c r="D51" s="128"/>
      <c r="E51" s="128"/>
      <c r="F51" s="128"/>
      <c r="G51" s="128"/>
      <c r="H51" s="128"/>
      <c r="I51" s="128"/>
    </row>
    <row r="52" spans="1:9" ht="15">
      <c r="A52" s="128"/>
      <c r="B52" s="128"/>
      <c r="C52" s="128"/>
      <c r="D52" s="128"/>
      <c r="E52" s="128"/>
      <c r="F52" s="128"/>
      <c r="G52" s="128"/>
      <c r="H52" s="128"/>
      <c r="I52" s="128"/>
    </row>
    <row r="53" spans="1:9" ht="15">
      <c r="A53" s="128"/>
      <c r="B53" s="128"/>
      <c r="C53" s="128"/>
      <c r="D53" s="128"/>
      <c r="E53" s="128"/>
      <c r="F53" s="128"/>
      <c r="G53" s="128"/>
      <c r="H53" s="128"/>
      <c r="I53" s="128"/>
    </row>
    <row r="54" spans="1:9" ht="15">
      <c r="A54" s="127" t="s">
        <v>82</v>
      </c>
      <c r="B54" s="128"/>
      <c r="C54" s="128"/>
      <c r="D54" s="128"/>
      <c r="E54" s="128"/>
      <c r="F54" s="128"/>
      <c r="G54" s="128"/>
      <c r="H54" s="128"/>
      <c r="I54" s="128"/>
    </row>
    <row r="55" spans="1:9" ht="15">
      <c r="A55" s="128"/>
      <c r="B55" s="128"/>
      <c r="C55" s="128"/>
      <c r="D55" s="128"/>
      <c r="E55" s="128"/>
      <c r="F55" s="128"/>
      <c r="G55" s="128"/>
      <c r="H55" s="128"/>
      <c r="I55" s="128"/>
    </row>
    <row r="56" spans="1:9" ht="15">
      <c r="A56" s="128"/>
      <c r="B56" s="128"/>
      <c r="C56" s="128"/>
      <c r="D56" s="128"/>
      <c r="E56" s="128"/>
      <c r="F56" s="128"/>
      <c r="G56" s="128"/>
      <c r="H56" s="128"/>
      <c r="I56" s="128"/>
    </row>
    <row r="57" spans="1:9" ht="15">
      <c r="A57" s="128"/>
      <c r="B57" s="128"/>
      <c r="C57" s="128"/>
      <c r="D57" s="128"/>
      <c r="E57" s="128"/>
      <c r="F57" s="128"/>
      <c r="G57" s="128"/>
      <c r="H57" s="128"/>
      <c r="I57" s="128"/>
    </row>
    <row r="58" spans="1:9" ht="15">
      <c r="A58" s="70"/>
      <c r="B58" s="70"/>
      <c r="C58" s="70"/>
      <c r="D58" s="70"/>
      <c r="E58" s="70"/>
      <c r="F58" s="70"/>
      <c r="G58" s="70"/>
      <c r="H58" s="70"/>
      <c r="I58" s="70"/>
    </row>
    <row r="59" spans="1:9" ht="15.75">
      <c r="A59" s="130" t="s">
        <v>74</v>
      </c>
      <c r="B59" s="130"/>
      <c r="C59" s="130"/>
      <c r="D59" s="130"/>
      <c r="E59" s="130"/>
      <c r="F59" s="130"/>
      <c r="G59" s="130"/>
      <c r="H59" s="130"/>
      <c r="I59" s="130"/>
    </row>
    <row r="60" spans="1:9" ht="15">
      <c r="A60" s="67"/>
      <c r="B60" s="67"/>
      <c r="C60" s="67"/>
      <c r="D60" s="67"/>
      <c r="E60" s="67"/>
      <c r="F60" s="67"/>
      <c r="G60" s="67"/>
      <c r="H60" s="67"/>
      <c r="I60" s="67"/>
    </row>
    <row r="61" spans="1:9" ht="15">
      <c r="A61" s="128" t="s">
        <v>75</v>
      </c>
      <c r="B61" s="128"/>
      <c r="C61" s="128"/>
      <c r="D61" s="128"/>
      <c r="E61" s="128"/>
      <c r="F61" s="128"/>
      <c r="G61" s="128"/>
      <c r="H61" s="128"/>
      <c r="I61" s="128"/>
    </row>
    <row r="62" spans="1:9" ht="15">
      <c r="A62" s="128"/>
      <c r="B62" s="128"/>
      <c r="C62" s="128"/>
      <c r="D62" s="128"/>
      <c r="E62" s="128"/>
      <c r="F62" s="128"/>
      <c r="G62" s="128"/>
      <c r="H62" s="128"/>
      <c r="I62" s="128"/>
    </row>
    <row r="63" spans="1:9" ht="15">
      <c r="A63" s="128"/>
      <c r="B63" s="128"/>
      <c r="C63" s="128"/>
      <c r="D63" s="128"/>
      <c r="E63" s="128"/>
      <c r="F63" s="128"/>
      <c r="G63" s="128"/>
      <c r="H63" s="128"/>
      <c r="I63" s="128"/>
    </row>
    <row r="64" spans="1:9" ht="15">
      <c r="A64" s="128"/>
      <c r="B64" s="128"/>
      <c r="C64" s="128"/>
      <c r="D64" s="128"/>
      <c r="E64" s="128"/>
      <c r="F64" s="128"/>
      <c r="G64" s="128"/>
      <c r="H64" s="128"/>
      <c r="I64" s="128"/>
    </row>
    <row r="65" spans="1:9" ht="15">
      <c r="A65" s="128" t="s">
        <v>76</v>
      </c>
      <c r="B65" s="128"/>
      <c r="C65" s="128"/>
      <c r="D65" s="128"/>
      <c r="E65" s="128"/>
      <c r="F65" s="128"/>
      <c r="G65" s="128"/>
      <c r="H65" s="128"/>
      <c r="I65" s="128"/>
    </row>
    <row r="66" spans="1:9" ht="15">
      <c r="A66" s="128"/>
      <c r="B66" s="128"/>
      <c r="C66" s="128"/>
      <c r="D66" s="128"/>
      <c r="E66" s="128"/>
      <c r="F66" s="128"/>
      <c r="G66" s="128"/>
      <c r="H66" s="128"/>
      <c r="I66" s="128"/>
    </row>
    <row r="67" spans="1:9" ht="15">
      <c r="A67" s="126" t="s">
        <v>54</v>
      </c>
      <c r="B67" s="128"/>
      <c r="C67" s="128"/>
      <c r="D67" s="128"/>
      <c r="E67" s="128"/>
      <c r="F67" s="128"/>
      <c r="G67" s="128"/>
      <c r="H67" s="128"/>
      <c r="I67" s="128"/>
    </row>
    <row r="68" spans="1:9" ht="15">
      <c r="A68" s="128"/>
      <c r="B68" s="128"/>
      <c r="C68" s="128"/>
      <c r="D68" s="128"/>
      <c r="E68" s="128"/>
      <c r="F68" s="128"/>
      <c r="G68" s="128"/>
      <c r="H68" s="128"/>
      <c r="I68" s="128"/>
    </row>
    <row r="69" spans="1:9" ht="15">
      <c r="A69" s="128"/>
      <c r="B69" s="128"/>
      <c r="C69" s="128"/>
      <c r="D69" s="128"/>
      <c r="E69" s="128"/>
      <c r="F69" s="128"/>
      <c r="G69" s="128"/>
      <c r="H69" s="128"/>
      <c r="I69" s="128"/>
    </row>
    <row r="70" spans="1:9" ht="15">
      <c r="A70" s="128" t="s">
        <v>55</v>
      </c>
      <c r="B70" s="128"/>
      <c r="C70" s="128"/>
      <c r="D70" s="128"/>
      <c r="E70" s="128"/>
      <c r="F70" s="128"/>
      <c r="G70" s="128"/>
      <c r="H70" s="128"/>
      <c r="I70" s="128"/>
    </row>
    <row r="71" spans="1:9" ht="15">
      <c r="A71" s="128"/>
      <c r="B71" s="128"/>
      <c r="C71" s="128"/>
      <c r="D71" s="128"/>
      <c r="E71" s="128"/>
      <c r="F71" s="128"/>
      <c r="G71" s="128"/>
      <c r="H71" s="128"/>
      <c r="I71" s="128"/>
    </row>
    <row r="72" spans="1:9" ht="15">
      <c r="A72" s="128"/>
      <c r="B72" s="128"/>
      <c r="C72" s="128"/>
      <c r="D72" s="128"/>
      <c r="E72" s="128"/>
      <c r="F72" s="128"/>
      <c r="G72" s="128"/>
      <c r="H72" s="128"/>
      <c r="I72" s="128"/>
    </row>
    <row r="73" spans="1:9" ht="15">
      <c r="A73" s="128" t="s">
        <v>56</v>
      </c>
      <c r="B73" s="128"/>
      <c r="C73" s="128"/>
      <c r="D73" s="128"/>
      <c r="E73" s="128"/>
      <c r="F73" s="128"/>
      <c r="G73" s="128"/>
      <c r="H73" s="128"/>
      <c r="I73" s="128"/>
    </row>
    <row r="74" spans="1:9" ht="15">
      <c r="A74" s="128"/>
      <c r="B74" s="128"/>
      <c r="C74" s="128"/>
      <c r="D74" s="128"/>
      <c r="E74" s="128"/>
      <c r="F74" s="128"/>
      <c r="G74" s="128"/>
      <c r="H74" s="128"/>
      <c r="I74" s="128"/>
    </row>
    <row r="75" spans="1:9" ht="15">
      <c r="A75" s="126" t="s">
        <v>58</v>
      </c>
      <c r="B75" s="126"/>
      <c r="C75" s="126"/>
      <c r="D75" s="126"/>
      <c r="E75" s="126"/>
      <c r="F75" s="126"/>
      <c r="G75" s="126"/>
      <c r="H75" s="126"/>
      <c r="I75" s="126"/>
    </row>
    <row r="76" spans="1:9" ht="15">
      <c r="A76" s="126"/>
      <c r="B76" s="126"/>
      <c r="C76" s="126"/>
      <c r="D76" s="126"/>
      <c r="E76" s="126"/>
      <c r="F76" s="126"/>
      <c r="G76" s="126"/>
      <c r="H76" s="126"/>
      <c r="I76" s="126"/>
    </row>
    <row r="77" spans="1:9" ht="15">
      <c r="A77" s="126"/>
      <c r="B77" s="126"/>
      <c r="C77" s="126"/>
      <c r="D77" s="126"/>
      <c r="E77" s="126"/>
      <c r="F77" s="126"/>
      <c r="G77" s="126"/>
      <c r="H77" s="126"/>
      <c r="I77" s="126"/>
    </row>
    <row r="78" spans="1:9" ht="15">
      <c r="A78" s="126"/>
      <c r="B78" s="126"/>
      <c r="C78" s="126"/>
      <c r="D78" s="126"/>
      <c r="E78" s="126"/>
      <c r="F78" s="126"/>
      <c r="G78" s="126"/>
      <c r="H78" s="126"/>
      <c r="I78" s="126"/>
    </row>
    <row r="79" spans="1:9" ht="15">
      <c r="A79" s="127" t="s">
        <v>83</v>
      </c>
      <c r="B79" s="128"/>
      <c r="C79" s="128"/>
      <c r="D79" s="128"/>
      <c r="E79" s="128"/>
      <c r="F79" s="128"/>
      <c r="G79" s="128"/>
      <c r="H79" s="128"/>
      <c r="I79" s="128"/>
    </row>
    <row r="80" spans="1:9" ht="15">
      <c r="A80" s="128"/>
      <c r="B80" s="128"/>
      <c r="C80" s="128"/>
      <c r="D80" s="128"/>
      <c r="E80" s="128"/>
      <c r="F80" s="128"/>
      <c r="G80" s="128"/>
      <c r="H80" s="128"/>
      <c r="I80" s="128"/>
    </row>
    <row r="81" spans="1:9" ht="15">
      <c r="A81" s="128"/>
      <c r="B81" s="128"/>
      <c r="C81" s="128"/>
      <c r="D81" s="128"/>
      <c r="E81" s="128"/>
      <c r="F81" s="128"/>
      <c r="G81" s="128"/>
      <c r="H81" s="128"/>
      <c r="I81" s="128"/>
    </row>
    <row r="82" spans="1:9" ht="15">
      <c r="A82" s="128"/>
      <c r="B82" s="128"/>
      <c r="C82" s="128"/>
      <c r="D82" s="128"/>
      <c r="E82" s="128"/>
      <c r="F82" s="128"/>
      <c r="G82" s="128"/>
      <c r="H82" s="128"/>
      <c r="I82" s="128"/>
    </row>
    <row r="83" spans="1:9" ht="15">
      <c r="A83" s="128"/>
      <c r="B83" s="128"/>
      <c r="C83" s="128"/>
      <c r="D83" s="128"/>
      <c r="E83" s="128"/>
      <c r="F83" s="128"/>
      <c r="G83" s="128"/>
      <c r="H83" s="128"/>
      <c r="I83" s="128"/>
    </row>
    <row r="84" spans="1:9" ht="15">
      <c r="A84" s="128"/>
      <c r="B84" s="128"/>
      <c r="C84" s="128"/>
      <c r="D84" s="128"/>
      <c r="E84" s="128"/>
      <c r="F84" s="128"/>
      <c r="G84" s="128"/>
      <c r="H84" s="128"/>
      <c r="I84" s="128"/>
    </row>
    <row r="85" spans="1:9" ht="15">
      <c r="A85" s="128"/>
      <c r="B85" s="128"/>
      <c r="C85" s="128"/>
      <c r="D85" s="128"/>
      <c r="E85" s="128"/>
      <c r="F85" s="128"/>
      <c r="G85" s="128"/>
      <c r="H85" s="128"/>
      <c r="I85" s="128"/>
    </row>
    <row r="86" spans="1:9" ht="15">
      <c r="A86" s="127" t="s">
        <v>77</v>
      </c>
      <c r="B86" s="128"/>
      <c r="C86" s="128"/>
      <c r="D86" s="128"/>
      <c r="E86" s="128"/>
      <c r="F86" s="128"/>
      <c r="G86" s="128"/>
      <c r="H86" s="128"/>
      <c r="I86" s="128"/>
    </row>
    <row r="87" spans="1:9" ht="15">
      <c r="A87" s="128"/>
      <c r="B87" s="128"/>
      <c r="C87" s="128"/>
      <c r="D87" s="128"/>
      <c r="E87" s="128"/>
      <c r="F87" s="128"/>
      <c r="G87" s="128"/>
      <c r="H87" s="128"/>
      <c r="I87" s="128"/>
    </row>
    <row r="88" spans="1:9" ht="15">
      <c r="A88" s="128"/>
      <c r="B88" s="128"/>
      <c r="C88" s="128"/>
      <c r="D88" s="128"/>
      <c r="E88" s="128"/>
      <c r="F88" s="128"/>
      <c r="G88" s="128"/>
      <c r="H88" s="128"/>
      <c r="I88" s="128"/>
    </row>
    <row r="89" spans="1:9" ht="15">
      <c r="A89" s="128"/>
      <c r="B89" s="128"/>
      <c r="C89" s="128"/>
      <c r="D89" s="128"/>
      <c r="E89" s="128"/>
      <c r="F89" s="128"/>
      <c r="G89" s="128"/>
      <c r="H89" s="128"/>
      <c r="I89" s="128"/>
    </row>
    <row r="90" spans="1:9" ht="15">
      <c r="A90" s="128"/>
      <c r="B90" s="128"/>
      <c r="C90" s="128"/>
      <c r="D90" s="128"/>
      <c r="E90" s="128"/>
      <c r="F90" s="128"/>
      <c r="G90" s="128"/>
      <c r="H90" s="128"/>
      <c r="I90" s="128"/>
    </row>
    <row r="91" spans="1:9" ht="15">
      <c r="A91" s="70"/>
      <c r="B91" s="70"/>
      <c r="C91" s="70"/>
      <c r="D91" s="70"/>
      <c r="E91" s="70"/>
      <c r="F91" s="70"/>
      <c r="G91" s="70"/>
      <c r="H91" s="70"/>
      <c r="I91" s="70"/>
    </row>
    <row r="92" spans="1:9" ht="15.75">
      <c r="A92" s="129" t="s">
        <v>57</v>
      </c>
      <c r="B92" s="129"/>
      <c r="C92" s="129"/>
      <c r="D92" s="129"/>
      <c r="E92" s="129"/>
      <c r="F92" s="129"/>
      <c r="G92" s="129"/>
      <c r="H92" s="129"/>
      <c r="I92" s="129"/>
    </row>
    <row r="93" spans="1:9" ht="15">
      <c r="A93" s="128" t="s">
        <v>78</v>
      </c>
      <c r="B93" s="128"/>
      <c r="C93" s="128"/>
      <c r="D93" s="128"/>
      <c r="E93" s="128"/>
      <c r="F93" s="128"/>
      <c r="G93" s="128"/>
      <c r="H93" s="128"/>
      <c r="I93" s="128"/>
    </row>
    <row r="94" spans="1:9" ht="15">
      <c r="A94" s="128"/>
      <c r="B94" s="128"/>
      <c r="C94" s="128"/>
      <c r="D94" s="128"/>
      <c r="E94" s="128"/>
      <c r="F94" s="128"/>
      <c r="G94" s="128"/>
      <c r="H94" s="128"/>
      <c r="I94" s="128"/>
    </row>
    <row r="95" spans="1:9" ht="15">
      <c r="A95" s="128"/>
      <c r="B95" s="128"/>
      <c r="C95" s="128"/>
      <c r="D95" s="128"/>
      <c r="E95" s="128"/>
      <c r="F95" s="128"/>
      <c r="G95" s="128"/>
      <c r="H95" s="128"/>
      <c r="I95" s="128"/>
    </row>
  </sheetData>
  <sheetProtection password="CFF5" sheet="1" objects="1" scenarios="1" selectLockedCells="1" selectUnlockedCells="1"/>
  <mergeCells count="29">
    <mergeCell ref="A1:I1"/>
    <mergeCell ref="A2:I2"/>
    <mergeCell ref="A3:I3"/>
    <mergeCell ref="A5:I6"/>
    <mergeCell ref="A7:I8"/>
    <mergeCell ref="A9:I11"/>
    <mergeCell ref="A12:I13"/>
    <mergeCell ref="A14:I16"/>
    <mergeCell ref="A18:I21"/>
    <mergeCell ref="A22:I27"/>
    <mergeCell ref="A28:I29"/>
    <mergeCell ref="A30:I32"/>
    <mergeCell ref="A73:I74"/>
    <mergeCell ref="A34:I34"/>
    <mergeCell ref="A36:I37"/>
    <mergeCell ref="A38:I43"/>
    <mergeCell ref="A44:I46"/>
    <mergeCell ref="A47:I53"/>
    <mergeCell ref="A54:I57"/>
    <mergeCell ref="A75:I78"/>
    <mergeCell ref="A79:I85"/>
    <mergeCell ref="A86:I90"/>
    <mergeCell ref="A92:I92"/>
    <mergeCell ref="A93:I95"/>
    <mergeCell ref="A59:I59"/>
    <mergeCell ref="A61:I64"/>
    <mergeCell ref="A65:I66"/>
    <mergeCell ref="A67:I69"/>
    <mergeCell ref="A70:I72"/>
  </mergeCells>
  <printOptions horizontalCentered="1"/>
  <pageMargins left="0.7" right="0.7" top="0.75" bottom="0.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dimension ref="A1:Q40"/>
  <sheetViews>
    <sheetView showGridLines="0" zoomScalePageLayoutView="0" workbookViewId="0" topLeftCell="A1">
      <selection activeCell="J14" sqref="J14"/>
    </sheetView>
  </sheetViews>
  <sheetFormatPr defaultColWidth="9.140625" defaultRowHeight="15"/>
  <cols>
    <col min="1" max="1" width="12.7109375" style="0" customWidth="1"/>
  </cols>
  <sheetData>
    <row r="1" spans="1:17" ht="12" customHeight="1">
      <c r="A1" s="88" t="str">
        <f>'INVOICE 1'!A1</f>
        <v>State of California</v>
      </c>
      <c r="B1" s="88"/>
      <c r="C1" s="88"/>
      <c r="D1" s="88"/>
      <c r="E1" s="88"/>
      <c r="F1" s="88"/>
      <c r="G1" s="88"/>
      <c r="H1" s="88"/>
      <c r="I1" s="88"/>
      <c r="J1" s="88"/>
      <c r="K1" s="88"/>
      <c r="L1" s="88"/>
      <c r="M1" s="88"/>
      <c r="N1" s="88"/>
      <c r="O1" s="88"/>
      <c r="P1" s="88"/>
      <c r="Q1" s="88"/>
    </row>
    <row r="2" spans="1:17" ht="12" customHeight="1">
      <c r="A2" s="88" t="str">
        <f>'INVOICE 1'!A2</f>
        <v>BOARD OF STATE AND COMMUNITY CORRECTIONS Financial Invoice</v>
      </c>
      <c r="B2" s="88"/>
      <c r="C2" s="88"/>
      <c r="D2" s="88"/>
      <c r="E2" s="88"/>
      <c r="F2" s="88"/>
      <c r="G2" s="88"/>
      <c r="H2" s="88"/>
      <c r="I2" s="88"/>
      <c r="J2" s="88"/>
      <c r="K2" s="88"/>
      <c r="L2" s="88"/>
      <c r="M2" s="88"/>
      <c r="N2" s="88"/>
      <c r="O2" s="88"/>
      <c r="P2" s="88"/>
      <c r="Q2" s="88"/>
    </row>
    <row r="3" spans="1:17" ht="12" customHeight="1">
      <c r="A3" s="88" t="str">
        <f>'INVOICE 1'!A3</f>
        <v>Form BSCC 201 (Revised 07/12)</v>
      </c>
      <c r="B3" s="88"/>
      <c r="C3" s="88"/>
      <c r="D3" s="88"/>
      <c r="E3" s="88"/>
      <c r="F3" s="88"/>
      <c r="G3" s="88"/>
      <c r="H3" s="88"/>
      <c r="I3" s="88"/>
      <c r="J3" s="88"/>
      <c r="K3" s="88"/>
      <c r="L3" s="88"/>
      <c r="M3" s="88"/>
      <c r="N3" s="88"/>
      <c r="O3" s="88"/>
      <c r="P3" s="88"/>
      <c r="Q3" s="88"/>
    </row>
    <row r="4" spans="14:17" ht="15">
      <c r="N4" s="51"/>
      <c r="O4" s="51"/>
      <c r="P4" s="51"/>
      <c r="Q4" s="51"/>
    </row>
    <row r="5" spans="1:17" ht="15">
      <c r="A5" s="54" t="s">
        <v>25</v>
      </c>
      <c r="B5" s="95" t="str">
        <f>'INVOICE 1'!B5</f>
        <v>City of San Diego</v>
      </c>
      <c r="C5" s="95"/>
      <c r="D5" s="95"/>
      <c r="E5" s="95"/>
      <c r="G5" s="94" t="s">
        <v>29</v>
      </c>
      <c r="H5" s="94"/>
      <c r="I5" s="89" t="str">
        <f>'INVOICE 1'!$I$5</f>
        <v>Gang Reduction, Intervention, and Prevention Program</v>
      </c>
      <c r="J5" s="89"/>
      <c r="K5" s="89"/>
      <c r="L5" s="89"/>
      <c r="N5" s="92" t="s">
        <v>33</v>
      </c>
      <c r="O5" s="92"/>
      <c r="P5" s="92"/>
      <c r="Q5" s="92"/>
    </row>
    <row r="6" spans="1:17" ht="15">
      <c r="A6" s="54" t="s">
        <v>26</v>
      </c>
      <c r="B6" s="96" t="str">
        <f>'INVOICE 1'!B6</f>
        <v>1401 Broadway </v>
      </c>
      <c r="C6" s="96"/>
      <c r="D6" s="96"/>
      <c r="E6" s="96"/>
      <c r="N6" s="52"/>
      <c r="O6" s="53"/>
      <c r="P6" s="52"/>
      <c r="Q6" s="53"/>
    </row>
    <row r="7" spans="2:17" ht="15">
      <c r="B7" s="96" t="str">
        <f>'INVOICE 1'!B7</f>
        <v>San Diego, CA 92101</v>
      </c>
      <c r="C7" s="96"/>
      <c r="D7" s="96"/>
      <c r="E7" s="96"/>
      <c r="G7" s="94" t="s">
        <v>30</v>
      </c>
      <c r="H7" s="94"/>
      <c r="I7" s="91" t="str">
        <f>'INVOICE 1'!$I$7</f>
        <v>CalGrip</v>
      </c>
      <c r="J7" s="91"/>
      <c r="K7" s="91"/>
      <c r="L7" s="91"/>
      <c r="N7" s="51"/>
      <c r="O7" s="51"/>
      <c r="P7" s="51"/>
      <c r="Q7" s="51"/>
    </row>
    <row r="8" spans="14:17" ht="15">
      <c r="N8" s="92" t="s">
        <v>34</v>
      </c>
      <c r="O8" s="92"/>
      <c r="P8" s="92"/>
      <c r="Q8" s="92"/>
    </row>
    <row r="9" spans="1:17" ht="15">
      <c r="A9" s="54" t="s">
        <v>27</v>
      </c>
      <c r="B9" s="89" t="str">
        <f>'INVOICE 1'!$B$9</f>
        <v>GR10 02 7919</v>
      </c>
      <c r="C9" s="89"/>
      <c r="D9" s="89"/>
      <c r="E9" s="33"/>
      <c r="G9" s="94" t="s">
        <v>31</v>
      </c>
      <c r="H9" s="94"/>
      <c r="I9" s="89">
        <v>2</v>
      </c>
      <c r="J9" s="89"/>
      <c r="K9" s="89"/>
      <c r="N9" s="52"/>
      <c r="O9" s="53"/>
      <c r="P9" s="52"/>
      <c r="Q9" s="53"/>
    </row>
    <row r="10" spans="1:17" ht="15">
      <c r="A10" s="55" t="s">
        <v>28</v>
      </c>
      <c r="B10" s="31">
        <f>'INVOICE 1'!$B$10</f>
        <v>40544</v>
      </c>
      <c r="C10" s="34" t="s">
        <v>24</v>
      </c>
      <c r="D10" s="31">
        <f>'INVOICE 1'!$D$10</f>
        <v>41274</v>
      </c>
      <c r="G10" s="94" t="s">
        <v>32</v>
      </c>
      <c r="H10" s="94"/>
      <c r="I10" s="32">
        <v>40634</v>
      </c>
      <c r="J10" s="29" t="s">
        <v>24</v>
      </c>
      <c r="K10" s="31">
        <v>40724</v>
      </c>
      <c r="N10" s="51"/>
      <c r="O10" s="51"/>
      <c r="P10" s="51"/>
      <c r="Q10" s="51"/>
    </row>
    <row r="11" spans="14:17" ht="15.75" thickBot="1">
      <c r="N11" s="51"/>
      <c r="O11" s="51"/>
      <c r="P11" s="51"/>
      <c r="Q11" s="51"/>
    </row>
    <row r="12" spans="1:17" ht="15.75" thickBot="1">
      <c r="A12" s="85" t="s">
        <v>1</v>
      </c>
      <c r="B12" s="87" t="s">
        <v>5</v>
      </c>
      <c r="C12" s="87"/>
      <c r="D12" s="87"/>
      <c r="E12" s="87"/>
      <c r="F12" s="87" t="s">
        <v>6</v>
      </c>
      <c r="G12" s="87"/>
      <c r="H12" s="87"/>
      <c r="I12" s="87"/>
      <c r="J12" s="87" t="s">
        <v>7</v>
      </c>
      <c r="K12" s="87"/>
      <c r="L12" s="87"/>
      <c r="M12" s="87"/>
      <c r="N12" s="87" t="s">
        <v>8</v>
      </c>
      <c r="O12" s="87"/>
      <c r="P12" s="87"/>
      <c r="Q12" s="87"/>
    </row>
    <row r="13" spans="1:17" ht="23.25" thickBot="1">
      <c r="A13" s="86"/>
      <c r="B13" s="1" t="s">
        <v>61</v>
      </c>
      <c r="C13" s="1" t="s">
        <v>9</v>
      </c>
      <c r="D13" s="1" t="s">
        <v>23</v>
      </c>
      <c r="E13" s="1" t="s">
        <v>4</v>
      </c>
      <c r="F13" s="1" t="s">
        <v>61</v>
      </c>
      <c r="G13" s="1" t="s">
        <v>9</v>
      </c>
      <c r="H13" s="1" t="s">
        <v>23</v>
      </c>
      <c r="I13" s="1" t="s">
        <v>4</v>
      </c>
      <c r="J13" s="1" t="s">
        <v>61</v>
      </c>
      <c r="K13" s="1" t="s">
        <v>9</v>
      </c>
      <c r="L13" s="1" t="s">
        <v>23</v>
      </c>
      <c r="M13" s="1" t="s">
        <v>4</v>
      </c>
      <c r="N13" s="1" t="s">
        <v>61</v>
      </c>
      <c r="O13" s="1" t="s">
        <v>9</v>
      </c>
      <c r="P13" s="1" t="s">
        <v>23</v>
      </c>
      <c r="Q13" s="1" t="s">
        <v>4</v>
      </c>
    </row>
    <row r="14" spans="1:17" ht="19.5" customHeight="1">
      <c r="A14" s="2" t="s">
        <v>65</v>
      </c>
      <c r="B14" s="39">
        <f>'INVOICE 1'!B14</f>
        <v>0</v>
      </c>
      <c r="C14" s="40">
        <f>'INVOICE 1'!C14</f>
        <v>0</v>
      </c>
      <c r="D14" s="40">
        <f>'INVOICE 1'!D14</f>
        <v>0</v>
      </c>
      <c r="E14" s="41">
        <f>SUM(B14:D14)</f>
        <v>0</v>
      </c>
      <c r="F14" s="39">
        <f>SUM('INVOICE 1'!F14,'INVOICE 1'!J14)</f>
        <v>0</v>
      </c>
      <c r="G14" s="40">
        <f>SUM('INVOICE 1'!G14,'INVOICE 1'!K14)</f>
        <v>0</v>
      </c>
      <c r="H14" s="40">
        <f>SUM('INVOICE 1'!H14,'INVOICE 1'!L14)</f>
        <v>0</v>
      </c>
      <c r="I14" s="41">
        <f>SUM(F14:H14)</f>
        <v>0</v>
      </c>
      <c r="J14" s="73">
        <v>0</v>
      </c>
      <c r="K14" s="42">
        <v>0</v>
      </c>
      <c r="L14" s="42">
        <v>0</v>
      </c>
      <c r="M14" s="41">
        <f>SUM(J14:L14)</f>
        <v>0</v>
      </c>
      <c r="N14" s="39">
        <f aca="true" t="shared" si="0" ref="N14:P16">B14-F14-J14</f>
        <v>0</v>
      </c>
      <c r="O14" s="40">
        <f t="shared" si="0"/>
        <v>0</v>
      </c>
      <c r="P14" s="40">
        <f t="shared" si="0"/>
        <v>0</v>
      </c>
      <c r="Q14" s="41">
        <f>SUM(N14:P14)</f>
        <v>0</v>
      </c>
    </row>
    <row r="15" spans="1:17" ht="19.5" customHeight="1">
      <c r="A15" s="3" t="s">
        <v>66</v>
      </c>
      <c r="B15" s="43">
        <f>'INVOICE 1'!B15</f>
        <v>0</v>
      </c>
      <c r="C15" s="44">
        <f>'INVOICE 1'!C15</f>
        <v>0</v>
      </c>
      <c r="D15" s="44">
        <f>'INVOICE 1'!D15</f>
        <v>0</v>
      </c>
      <c r="E15" s="45">
        <f>SUM(B15:D15)</f>
        <v>0</v>
      </c>
      <c r="F15" s="43">
        <f>SUM('INVOICE 1'!F15,'INVOICE 1'!J15)</f>
        <v>0</v>
      </c>
      <c r="G15" s="44">
        <f>SUM('INVOICE 1'!G15,'INVOICE 1'!K15)</f>
        <v>0</v>
      </c>
      <c r="H15" s="44">
        <f>SUM('INVOICE 1'!H15,'INVOICE 1'!L15)</f>
        <v>0</v>
      </c>
      <c r="I15" s="45">
        <f>SUM(F15:H15)</f>
        <v>0</v>
      </c>
      <c r="J15" s="46">
        <v>0</v>
      </c>
      <c r="K15" s="47">
        <v>0</v>
      </c>
      <c r="L15" s="47">
        <v>0</v>
      </c>
      <c r="M15" s="45">
        <f>SUM(J15:L15)</f>
        <v>0</v>
      </c>
      <c r="N15" s="43">
        <f t="shared" si="0"/>
        <v>0</v>
      </c>
      <c r="O15" s="44">
        <f t="shared" si="0"/>
        <v>0</v>
      </c>
      <c r="P15" s="44">
        <f t="shared" si="0"/>
        <v>0</v>
      </c>
      <c r="Q15" s="45">
        <f>SUM(N15:P15)</f>
        <v>0</v>
      </c>
    </row>
    <row r="16" spans="1:17" ht="19.5" customHeight="1">
      <c r="A16" s="3" t="s">
        <v>67</v>
      </c>
      <c r="B16" s="43">
        <f>'INVOICE 1'!B16</f>
        <v>0</v>
      </c>
      <c r="C16" s="44">
        <f>'INVOICE 1'!C16</f>
        <v>0</v>
      </c>
      <c r="D16" s="44">
        <f>'INVOICE 1'!D16</f>
        <v>0</v>
      </c>
      <c r="E16" s="45">
        <f>SUM(B16:D16)</f>
        <v>0</v>
      </c>
      <c r="F16" s="43">
        <f>SUM('INVOICE 1'!F16,'INVOICE 1'!J16)</f>
        <v>0</v>
      </c>
      <c r="G16" s="44">
        <f>SUM('INVOICE 1'!G16,'INVOICE 1'!K16)</f>
        <v>0</v>
      </c>
      <c r="H16" s="44">
        <f>SUM('INVOICE 1'!H16,'INVOICE 1'!L16)</f>
        <v>0</v>
      </c>
      <c r="I16" s="45">
        <f>SUM(F16:H16)</f>
        <v>0</v>
      </c>
      <c r="J16" s="46">
        <v>0</v>
      </c>
      <c r="K16" s="47">
        <v>0</v>
      </c>
      <c r="L16" s="47">
        <v>0</v>
      </c>
      <c r="M16" s="45">
        <f>SUM(J16:L16)</f>
        <v>0</v>
      </c>
      <c r="N16" s="43">
        <f t="shared" si="0"/>
        <v>0</v>
      </c>
      <c r="O16" s="44">
        <f t="shared" si="0"/>
        <v>0</v>
      </c>
      <c r="P16" s="44">
        <f t="shared" si="0"/>
        <v>0</v>
      </c>
      <c r="Q16" s="45">
        <f>SUM(N16:P16)</f>
        <v>0</v>
      </c>
    </row>
    <row r="17" spans="1:17" ht="19.5" customHeight="1" thickBot="1">
      <c r="A17" s="4" t="s">
        <v>4</v>
      </c>
      <c r="B17" s="48">
        <f aca="true" t="shared" si="1" ref="B17:Q17">SUM(B14:B16)</f>
        <v>0</v>
      </c>
      <c r="C17" s="49">
        <f t="shared" si="1"/>
        <v>0</v>
      </c>
      <c r="D17" s="49">
        <f t="shared" si="1"/>
        <v>0</v>
      </c>
      <c r="E17" s="50">
        <f t="shared" si="1"/>
        <v>0</v>
      </c>
      <c r="F17" s="48">
        <f t="shared" si="1"/>
        <v>0</v>
      </c>
      <c r="G17" s="49">
        <f t="shared" si="1"/>
        <v>0</v>
      </c>
      <c r="H17" s="49">
        <f t="shared" si="1"/>
        <v>0</v>
      </c>
      <c r="I17" s="50">
        <f t="shared" si="1"/>
        <v>0</v>
      </c>
      <c r="J17" s="48">
        <f t="shared" si="1"/>
        <v>0</v>
      </c>
      <c r="K17" s="49">
        <f t="shared" si="1"/>
        <v>0</v>
      </c>
      <c r="L17" s="49">
        <f t="shared" si="1"/>
        <v>0</v>
      </c>
      <c r="M17" s="50">
        <f t="shared" si="1"/>
        <v>0</v>
      </c>
      <c r="N17" s="48">
        <f t="shared" si="1"/>
        <v>0</v>
      </c>
      <c r="O17" s="49">
        <f t="shared" si="1"/>
        <v>0</v>
      </c>
      <c r="P17" s="49">
        <f t="shared" si="1"/>
        <v>0</v>
      </c>
      <c r="Q17" s="50">
        <f t="shared" si="1"/>
        <v>0</v>
      </c>
    </row>
    <row r="18" spans="1:17" ht="9.75" customHeight="1">
      <c r="A18" s="84"/>
      <c r="B18" s="84"/>
      <c r="C18" s="84"/>
      <c r="D18" s="84"/>
      <c r="E18" s="84"/>
      <c r="F18" s="84"/>
      <c r="G18" s="84"/>
      <c r="H18" s="84"/>
      <c r="I18" s="84"/>
      <c r="J18" s="84"/>
      <c r="K18" s="84"/>
      <c r="L18" s="84"/>
      <c r="M18" s="84"/>
      <c r="N18" s="84"/>
      <c r="O18" s="84"/>
      <c r="P18" s="84"/>
      <c r="Q18" s="84"/>
    </row>
    <row r="19" spans="1:17" ht="15">
      <c r="A19" s="97" t="s">
        <v>10</v>
      </c>
      <c r="B19" s="97"/>
      <c r="C19" s="97"/>
      <c r="D19" s="97"/>
      <c r="E19" s="97"/>
      <c r="F19" s="97"/>
      <c r="G19" s="97"/>
      <c r="H19" s="97"/>
      <c r="I19" s="97"/>
      <c r="J19" s="97" t="s">
        <v>60</v>
      </c>
      <c r="K19" s="97"/>
      <c r="L19" s="97"/>
      <c r="M19" s="97"/>
      <c r="N19" s="97"/>
      <c r="O19" s="97"/>
      <c r="P19" s="97"/>
      <c r="Q19" s="97"/>
    </row>
    <row r="20" spans="1:9" ht="15" customHeight="1">
      <c r="A20" s="104" t="s">
        <v>59</v>
      </c>
      <c r="B20" s="104"/>
      <c r="C20" s="104"/>
      <c r="D20" s="104"/>
      <c r="E20" s="106">
        <f>SUM(F17,J17)</f>
        <v>0</v>
      </c>
      <c r="F20" s="106"/>
      <c r="G20" s="106"/>
      <c r="H20" s="14"/>
      <c r="I20" s="14"/>
    </row>
    <row r="21" spans="1:17" ht="15" customHeight="1">
      <c r="A21" s="104" t="s">
        <v>2</v>
      </c>
      <c r="B21" s="104"/>
      <c r="C21" s="104"/>
      <c r="D21" s="104"/>
      <c r="E21" s="106">
        <f>SUM(G17,K17)</f>
        <v>0</v>
      </c>
      <c r="F21" s="106"/>
      <c r="G21" s="106"/>
      <c r="H21" s="14"/>
      <c r="I21" s="14"/>
      <c r="J21" s="98">
        <f>J17</f>
        <v>0</v>
      </c>
      <c r="K21" s="98"/>
      <c r="L21" s="98"/>
      <c r="M21" s="98"/>
      <c r="N21" s="98"/>
      <c r="O21" s="98"/>
      <c r="P21" s="98"/>
      <c r="Q21" s="98"/>
    </row>
    <row r="22" spans="1:17" ht="15" customHeight="1">
      <c r="A22" s="104" t="s">
        <v>3</v>
      </c>
      <c r="B22" s="104"/>
      <c r="C22" s="104"/>
      <c r="D22" s="104"/>
      <c r="E22" s="106">
        <f>SUM(H17,L17)</f>
        <v>0</v>
      </c>
      <c r="F22" s="106"/>
      <c r="G22" s="106"/>
      <c r="H22" s="14"/>
      <c r="I22" s="14"/>
      <c r="J22" s="98"/>
      <c r="K22" s="98"/>
      <c r="L22" s="98"/>
      <c r="M22" s="98"/>
      <c r="N22" s="98"/>
      <c r="O22" s="98"/>
      <c r="P22" s="98"/>
      <c r="Q22" s="98"/>
    </row>
    <row r="23" spans="1:17" ht="15" customHeight="1" thickBot="1">
      <c r="A23" s="105" t="s">
        <v>4</v>
      </c>
      <c r="B23" s="105"/>
      <c r="C23" s="105"/>
      <c r="D23" s="105"/>
      <c r="E23" s="107">
        <f>SUM(E20:G22)</f>
        <v>0</v>
      </c>
      <c r="F23" s="107"/>
      <c r="G23" s="107"/>
      <c r="H23" s="16"/>
      <c r="I23" s="16"/>
      <c r="J23" s="15"/>
      <c r="K23" s="15"/>
      <c r="L23" s="15"/>
      <c r="M23" s="15"/>
      <c r="N23" s="15"/>
      <c r="O23" s="15"/>
      <c r="P23" s="15"/>
      <c r="Q23" s="15"/>
    </row>
    <row r="24" spans="1:17" ht="24.75" customHeight="1">
      <c r="A24" s="103" t="s">
        <v>11</v>
      </c>
      <c r="B24" s="103"/>
      <c r="C24" s="103"/>
      <c r="D24" s="103"/>
      <c r="E24" s="17"/>
      <c r="F24" s="103" t="s">
        <v>15</v>
      </c>
      <c r="G24" s="103"/>
      <c r="H24" s="103"/>
      <c r="I24" s="103"/>
      <c r="J24" s="103"/>
      <c r="K24" s="103"/>
      <c r="L24" s="17"/>
      <c r="M24" s="103" t="s">
        <v>17</v>
      </c>
      <c r="N24" s="103"/>
      <c r="O24" s="103"/>
      <c r="P24" s="103"/>
      <c r="Q24" s="103"/>
    </row>
    <row r="25" spans="1:12" ht="15" customHeight="1">
      <c r="A25" s="113"/>
      <c r="B25" s="113"/>
      <c r="C25" s="113"/>
      <c r="D25" s="113"/>
      <c r="F25" s="108" t="s">
        <v>16</v>
      </c>
      <c r="G25" s="108"/>
      <c r="H25" s="108"/>
      <c r="I25" s="108"/>
      <c r="J25" s="108"/>
      <c r="K25" s="108"/>
      <c r="L25" s="23"/>
    </row>
    <row r="26" spans="1:17" ht="15" customHeight="1">
      <c r="A26" s="74"/>
      <c r="B26" s="74"/>
      <c r="C26" s="74"/>
      <c r="D26" s="74"/>
      <c r="E26" s="19"/>
      <c r="F26" s="108"/>
      <c r="G26" s="108"/>
      <c r="H26" s="108"/>
      <c r="I26" s="108"/>
      <c r="J26" s="108"/>
      <c r="K26" s="108"/>
      <c r="L26" s="23"/>
      <c r="M26" s="81" t="str">
        <f>'INVOICE 1'!$M$26</f>
        <v>Lt Roy Moody</v>
      </c>
      <c r="N26" s="81"/>
      <c r="O26" s="81"/>
      <c r="P26" s="81"/>
      <c r="Q26" s="81"/>
    </row>
    <row r="27" spans="1:17" ht="15">
      <c r="A27" s="77" t="s">
        <v>19</v>
      </c>
      <c r="B27" s="77"/>
      <c r="C27" s="77"/>
      <c r="D27" s="77"/>
      <c r="E27" s="18"/>
      <c r="F27" s="108"/>
      <c r="G27" s="108"/>
      <c r="H27" s="108"/>
      <c r="I27" s="108"/>
      <c r="J27" s="108"/>
      <c r="K27" s="108"/>
      <c r="L27" s="23"/>
      <c r="M27" s="77" t="s">
        <v>19</v>
      </c>
      <c r="N27" s="77"/>
      <c r="O27" s="77"/>
      <c r="P27" s="77"/>
      <c r="Q27" s="77"/>
    </row>
    <row r="28" spans="1:17" ht="15">
      <c r="A28" s="78"/>
      <c r="B28" s="78"/>
      <c r="C28" s="78"/>
      <c r="D28" s="78"/>
      <c r="E28" s="20"/>
      <c r="F28" s="108"/>
      <c r="G28" s="108"/>
      <c r="H28" s="108"/>
      <c r="I28" s="108"/>
      <c r="J28" s="108"/>
      <c r="K28" s="108"/>
      <c r="L28" s="23"/>
      <c r="M28" s="81" t="str">
        <f>'INVOICE 1'!$M$28</f>
        <v>1401 Broadway </v>
      </c>
      <c r="N28" s="81"/>
      <c r="O28" s="81"/>
      <c r="P28" s="81"/>
      <c r="Q28" s="81"/>
    </row>
    <row r="29" spans="1:17" ht="15">
      <c r="A29" s="77" t="s">
        <v>12</v>
      </c>
      <c r="B29" s="77"/>
      <c r="C29" s="77"/>
      <c r="D29" s="77"/>
      <c r="E29" s="18"/>
      <c r="F29" s="108"/>
      <c r="G29" s="108"/>
      <c r="H29" s="108"/>
      <c r="I29" s="108"/>
      <c r="J29" s="108"/>
      <c r="K29" s="108"/>
      <c r="L29" s="23"/>
      <c r="M29" s="77" t="s">
        <v>18</v>
      </c>
      <c r="N29" s="77"/>
      <c r="O29" s="77"/>
      <c r="P29" s="77"/>
      <c r="Q29" s="77"/>
    </row>
    <row r="30" spans="1:17" ht="15">
      <c r="A30" s="78"/>
      <c r="B30" s="78"/>
      <c r="C30" s="78"/>
      <c r="D30" s="78"/>
      <c r="E30" s="21"/>
      <c r="F30" s="74"/>
      <c r="G30" s="74"/>
      <c r="H30" s="74"/>
      <c r="I30" s="74"/>
      <c r="J30" s="74"/>
      <c r="K30" s="74"/>
      <c r="L30" s="20"/>
      <c r="M30" s="81" t="str">
        <f>'INVOICE 1'!$M$30</f>
        <v>San Diego, CA 92101</v>
      </c>
      <c r="N30" s="81"/>
      <c r="O30" s="81"/>
      <c r="P30" s="81"/>
      <c r="Q30" s="81"/>
    </row>
    <row r="31" spans="1:17" ht="15">
      <c r="A31" s="77" t="s">
        <v>13</v>
      </c>
      <c r="B31" s="77"/>
      <c r="C31" s="77"/>
      <c r="D31" s="77"/>
      <c r="E31" s="18"/>
      <c r="F31" s="77" t="s">
        <v>19</v>
      </c>
      <c r="G31" s="77"/>
      <c r="H31" s="77"/>
      <c r="I31" s="77"/>
      <c r="J31" s="77"/>
      <c r="K31" s="77"/>
      <c r="L31" s="18"/>
      <c r="M31" s="77" t="s">
        <v>35</v>
      </c>
      <c r="N31" s="77"/>
      <c r="O31" s="77"/>
      <c r="P31" s="77"/>
      <c r="Q31" s="77"/>
    </row>
    <row r="32" spans="1:17" ht="15">
      <c r="A32" s="79"/>
      <c r="B32" s="79"/>
      <c r="C32" s="79"/>
      <c r="D32" s="79"/>
      <c r="E32" s="20"/>
      <c r="F32" s="78"/>
      <c r="G32" s="78"/>
      <c r="H32" s="78"/>
      <c r="I32" s="78"/>
      <c r="J32" s="78"/>
      <c r="K32" s="78"/>
      <c r="L32" s="20"/>
      <c r="M32" s="116" t="str">
        <f>'INVOICE 1'!$M$32</f>
        <v>(619) 531-2473</v>
      </c>
      <c r="N32" s="116"/>
      <c r="O32" s="116"/>
      <c r="P32" s="116"/>
      <c r="Q32" s="116"/>
    </row>
    <row r="33" spans="1:17" ht="15">
      <c r="A33" s="77" t="s">
        <v>14</v>
      </c>
      <c r="B33" s="77"/>
      <c r="C33" s="77"/>
      <c r="D33" s="77"/>
      <c r="E33" s="18"/>
      <c r="F33" s="77" t="s">
        <v>12</v>
      </c>
      <c r="G33" s="77"/>
      <c r="H33" s="77"/>
      <c r="I33" s="77"/>
      <c r="J33" s="77"/>
      <c r="K33" s="77"/>
      <c r="L33" s="18"/>
      <c r="M33" s="77" t="s">
        <v>12</v>
      </c>
      <c r="N33" s="77"/>
      <c r="O33" s="77"/>
      <c r="P33" s="77"/>
      <c r="Q33" s="77"/>
    </row>
    <row r="34" spans="1:17" ht="15">
      <c r="A34" s="22"/>
      <c r="B34" s="22"/>
      <c r="C34" s="22"/>
      <c r="D34" s="22"/>
      <c r="E34" s="22"/>
      <c r="F34" s="79"/>
      <c r="G34" s="79"/>
      <c r="H34" s="79"/>
      <c r="I34" s="79"/>
      <c r="J34" s="79"/>
      <c r="K34" s="79"/>
      <c r="L34" s="20"/>
      <c r="M34" s="117" t="str">
        <f>'INVOICE 1'!$M$34</f>
        <v>rmoody@pd.sandiego.gov</v>
      </c>
      <c r="N34" s="117"/>
      <c r="O34" s="117"/>
      <c r="P34" s="117"/>
      <c r="Q34" s="117"/>
    </row>
    <row r="35" spans="1:17" ht="15">
      <c r="A35" s="82"/>
      <c r="B35" s="82"/>
      <c r="C35" s="82"/>
      <c r="D35" s="82"/>
      <c r="E35" s="18"/>
      <c r="F35" s="77" t="s">
        <v>14</v>
      </c>
      <c r="G35" s="77"/>
      <c r="H35" s="77"/>
      <c r="I35" s="77"/>
      <c r="J35" s="77"/>
      <c r="K35" s="77"/>
      <c r="L35" s="18"/>
      <c r="M35" s="77" t="s">
        <v>13</v>
      </c>
      <c r="N35" s="99"/>
      <c r="O35" s="99"/>
      <c r="P35" s="99"/>
      <c r="Q35" s="99"/>
    </row>
    <row r="36" spans="6:12" ht="15">
      <c r="F36" s="83"/>
      <c r="G36" s="83"/>
      <c r="H36" s="83"/>
      <c r="I36" s="83"/>
      <c r="J36" s="83"/>
      <c r="K36" s="83"/>
      <c r="L36" s="20"/>
    </row>
    <row r="37" spans="1:12" ht="19.5" customHeight="1">
      <c r="A37" s="28"/>
      <c r="B37" s="26"/>
      <c r="C37" s="26"/>
      <c r="D37" s="26"/>
      <c r="E37" s="26"/>
      <c r="F37" s="82"/>
      <c r="G37" s="82"/>
      <c r="H37" s="82"/>
      <c r="I37" s="82"/>
      <c r="J37" s="82"/>
      <c r="K37" s="82"/>
      <c r="L37" s="18"/>
    </row>
    <row r="38" spans="1:17" ht="12" customHeight="1">
      <c r="A38" s="112" t="s">
        <v>68</v>
      </c>
      <c r="B38" s="112"/>
      <c r="C38" s="112"/>
      <c r="D38" s="112"/>
      <c r="E38" s="112"/>
      <c r="F38" s="112"/>
      <c r="G38" s="112"/>
      <c r="H38" s="112"/>
      <c r="I38" s="112"/>
      <c r="J38" s="112"/>
      <c r="K38" s="112"/>
      <c r="L38" s="112"/>
      <c r="M38" s="112"/>
      <c r="N38" s="112"/>
      <c r="O38" s="112"/>
      <c r="P38" s="112"/>
      <c r="Q38" s="112"/>
    </row>
    <row r="39" spans="1:17" ht="15">
      <c r="A39" s="102" t="s">
        <v>22</v>
      </c>
      <c r="B39" s="102"/>
      <c r="C39" s="100"/>
      <c r="D39" s="100"/>
      <c r="E39" s="27"/>
      <c r="F39" s="24"/>
      <c r="G39" s="24"/>
      <c r="H39" s="24"/>
      <c r="I39" s="102" t="s">
        <v>20</v>
      </c>
      <c r="J39" s="102"/>
      <c r="K39" s="101"/>
      <c r="L39" s="101"/>
      <c r="M39" s="101"/>
      <c r="N39" s="101"/>
      <c r="O39" s="25" t="s">
        <v>21</v>
      </c>
      <c r="P39" s="100"/>
      <c r="Q39" s="100"/>
    </row>
    <row r="40" spans="1:17" ht="12" customHeight="1">
      <c r="A40" s="109"/>
      <c r="B40" s="109"/>
      <c r="C40" s="109"/>
      <c r="D40" s="109"/>
      <c r="E40" s="109"/>
      <c r="F40" s="109"/>
      <c r="G40" s="109"/>
      <c r="H40" s="109"/>
      <c r="I40" s="109"/>
      <c r="J40" s="109"/>
      <c r="K40" s="110" t="s">
        <v>64</v>
      </c>
      <c r="L40" s="110"/>
      <c r="M40" s="110"/>
      <c r="N40" s="110"/>
      <c r="O40" s="30"/>
      <c r="P40" s="111"/>
      <c r="Q40" s="111"/>
    </row>
  </sheetData>
  <sheetProtection password="CFF5" sheet="1" selectLockedCells="1" selectUnlockedCells="1"/>
  <mergeCells count="74">
    <mergeCell ref="A40:J40"/>
    <mergeCell ref="K40:N40"/>
    <mergeCell ref="P40:Q40"/>
    <mergeCell ref="F36:K36"/>
    <mergeCell ref="F37:K37"/>
    <mergeCell ref="A38:Q38"/>
    <mergeCell ref="A39:B39"/>
    <mergeCell ref="C39:D39"/>
    <mergeCell ref="I39:J39"/>
    <mergeCell ref="K39:N39"/>
    <mergeCell ref="F32:K32"/>
    <mergeCell ref="M32:Q32"/>
    <mergeCell ref="A33:D33"/>
    <mergeCell ref="F33:K33"/>
    <mergeCell ref="M33:Q33"/>
    <mergeCell ref="F34:K34"/>
    <mergeCell ref="M34:Q34"/>
    <mergeCell ref="A32:D32"/>
    <mergeCell ref="P39:Q39"/>
    <mergeCell ref="M28:Q28"/>
    <mergeCell ref="A29:D29"/>
    <mergeCell ref="M29:Q29"/>
    <mergeCell ref="A35:D35"/>
    <mergeCell ref="F35:K35"/>
    <mergeCell ref="M35:Q35"/>
    <mergeCell ref="A31:D31"/>
    <mergeCell ref="F31:K31"/>
    <mergeCell ref="M31:Q31"/>
    <mergeCell ref="A24:D24"/>
    <mergeCell ref="F24:K24"/>
    <mergeCell ref="M24:Q24"/>
    <mergeCell ref="A25:D25"/>
    <mergeCell ref="F25:K29"/>
    <mergeCell ref="A26:D26"/>
    <mergeCell ref="M26:Q26"/>
    <mergeCell ref="A27:D27"/>
    <mergeCell ref="M27:Q27"/>
    <mergeCell ref="A28:D28"/>
    <mergeCell ref="A19:I19"/>
    <mergeCell ref="J19:Q19"/>
    <mergeCell ref="A20:D20"/>
    <mergeCell ref="E20:G20"/>
    <mergeCell ref="N12:Q12"/>
    <mergeCell ref="A30:D30"/>
    <mergeCell ref="F30:K30"/>
    <mergeCell ref="M30:Q30"/>
    <mergeCell ref="A23:D23"/>
    <mergeCell ref="E23:G23"/>
    <mergeCell ref="A12:A13"/>
    <mergeCell ref="B12:E12"/>
    <mergeCell ref="F12:I12"/>
    <mergeCell ref="J12:M12"/>
    <mergeCell ref="A21:D21"/>
    <mergeCell ref="E21:G21"/>
    <mergeCell ref="J21:Q22"/>
    <mergeCell ref="A22:D22"/>
    <mergeCell ref="E22:G22"/>
    <mergeCell ref="A18:Q18"/>
    <mergeCell ref="N5:Q5"/>
    <mergeCell ref="B6:E6"/>
    <mergeCell ref="B7:E7"/>
    <mergeCell ref="G7:H7"/>
    <mergeCell ref="I7:L7"/>
    <mergeCell ref="N8:Q8"/>
    <mergeCell ref="B9:D9"/>
    <mergeCell ref="G9:H9"/>
    <mergeCell ref="I9:K9"/>
    <mergeCell ref="G10:H10"/>
    <mergeCell ref="A1:Q1"/>
    <mergeCell ref="A2:Q2"/>
    <mergeCell ref="A3:Q3"/>
    <mergeCell ref="B5:E5"/>
    <mergeCell ref="G5:H5"/>
    <mergeCell ref="I5:L5"/>
  </mergeCells>
  <dataValidations count="1">
    <dataValidation type="whole" operator="lessThanOrEqual" allowBlank="1" showInputMessage="1" showErrorMessage="1" errorTitle="Invalid Dollar Amount" error="Please enter an amount that does not exceed the current balance for this line item. &#10;&#10;If the amount entered is correct, a budget modification must first be completed and then approved by BSCC before submitting the invoice. " sqref="J14:L16">
      <formula1>B14-F14</formula1>
    </dataValidation>
  </dataValidations>
  <printOptions/>
  <pageMargins left="0.25" right="0.25" top="0.2" bottom="0.2" header="0.3" footer="0.3"/>
  <pageSetup horizontalDpi="600" verticalDpi="600" orientation="landscape" scale="83" r:id="rId3"/>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Q40"/>
  <sheetViews>
    <sheetView showGridLines="0" zoomScalePageLayoutView="0" workbookViewId="0" topLeftCell="A1">
      <selection activeCell="J14" sqref="J14"/>
    </sheetView>
  </sheetViews>
  <sheetFormatPr defaultColWidth="9.140625" defaultRowHeight="15"/>
  <cols>
    <col min="1" max="1" width="12.7109375" style="0" customWidth="1"/>
  </cols>
  <sheetData>
    <row r="1" spans="1:17" ht="12" customHeight="1">
      <c r="A1" s="88" t="str">
        <f>'INVOICE 1'!A1</f>
        <v>State of California</v>
      </c>
      <c r="B1" s="88"/>
      <c r="C1" s="88"/>
      <c r="D1" s="88"/>
      <c r="E1" s="88"/>
      <c r="F1" s="88"/>
      <c r="G1" s="88"/>
      <c r="H1" s="88"/>
      <c r="I1" s="88"/>
      <c r="J1" s="88"/>
      <c r="K1" s="88"/>
      <c r="L1" s="88"/>
      <c r="M1" s="88"/>
      <c r="N1" s="88"/>
      <c r="O1" s="88"/>
      <c r="P1" s="88"/>
      <c r="Q1" s="88"/>
    </row>
    <row r="2" spans="1:17" ht="12" customHeight="1">
      <c r="A2" s="88" t="str">
        <f>'INVOICE 1'!A2</f>
        <v>BOARD OF STATE AND COMMUNITY CORRECTIONS Financial Invoice</v>
      </c>
      <c r="B2" s="88"/>
      <c r="C2" s="88"/>
      <c r="D2" s="88"/>
      <c r="E2" s="88"/>
      <c r="F2" s="88"/>
      <c r="G2" s="88"/>
      <c r="H2" s="88"/>
      <c r="I2" s="88"/>
      <c r="J2" s="88"/>
      <c r="K2" s="88"/>
      <c r="L2" s="88"/>
      <c r="M2" s="88"/>
      <c r="N2" s="88"/>
      <c r="O2" s="88"/>
      <c r="P2" s="88"/>
      <c r="Q2" s="88"/>
    </row>
    <row r="3" spans="1:17" ht="12" customHeight="1">
      <c r="A3" s="88" t="str">
        <f>'INVOICE 1'!A3</f>
        <v>Form BSCC 201 (Revised 07/12)</v>
      </c>
      <c r="B3" s="88"/>
      <c r="C3" s="88"/>
      <c r="D3" s="88"/>
      <c r="E3" s="88"/>
      <c r="F3" s="88"/>
      <c r="G3" s="88"/>
      <c r="H3" s="88"/>
      <c r="I3" s="88"/>
      <c r="J3" s="88"/>
      <c r="K3" s="88"/>
      <c r="L3" s="88"/>
      <c r="M3" s="88"/>
      <c r="N3" s="88"/>
      <c r="O3" s="88"/>
      <c r="P3" s="88"/>
      <c r="Q3" s="88"/>
    </row>
    <row r="4" spans="14:17" ht="15">
      <c r="N4" s="51"/>
      <c r="O4" s="51"/>
      <c r="P4" s="51"/>
      <c r="Q4" s="51"/>
    </row>
    <row r="5" spans="1:17" ht="15">
      <c r="A5" s="54" t="s">
        <v>25</v>
      </c>
      <c r="B5" s="95" t="str">
        <f>'INVOICE 2'!B5</f>
        <v>City of San Diego</v>
      </c>
      <c r="C5" s="95"/>
      <c r="D5" s="95"/>
      <c r="E5" s="95"/>
      <c r="G5" s="94" t="s">
        <v>29</v>
      </c>
      <c r="H5" s="94"/>
      <c r="I5" s="89" t="str">
        <f>'INVOICE 2'!$I$5</f>
        <v>Gang Reduction, Intervention, and Prevention Program</v>
      </c>
      <c r="J5" s="89"/>
      <c r="K5" s="89"/>
      <c r="L5" s="89"/>
      <c r="N5" s="92" t="s">
        <v>33</v>
      </c>
      <c r="O5" s="92"/>
      <c r="P5" s="92"/>
      <c r="Q5" s="92"/>
    </row>
    <row r="6" spans="1:17" ht="15">
      <c r="A6" s="54" t="s">
        <v>26</v>
      </c>
      <c r="B6" s="96" t="str">
        <f>'INVOICE 2'!B6</f>
        <v>1401 Broadway </v>
      </c>
      <c r="C6" s="96"/>
      <c r="D6" s="96"/>
      <c r="E6" s="96"/>
      <c r="N6" s="52"/>
      <c r="O6" s="53"/>
      <c r="P6" s="52"/>
      <c r="Q6" s="53"/>
    </row>
    <row r="7" spans="2:17" ht="15">
      <c r="B7" s="96" t="str">
        <f>'INVOICE 2'!B7</f>
        <v>San Diego, CA 92101</v>
      </c>
      <c r="C7" s="96"/>
      <c r="D7" s="96"/>
      <c r="E7" s="96"/>
      <c r="G7" s="94" t="s">
        <v>30</v>
      </c>
      <c r="H7" s="94"/>
      <c r="I7" s="91" t="str">
        <f>'INVOICE 2'!$I$7</f>
        <v>CalGrip</v>
      </c>
      <c r="J7" s="91"/>
      <c r="K7" s="91"/>
      <c r="L7" s="91"/>
      <c r="N7" s="51"/>
      <c r="O7" s="51"/>
      <c r="P7" s="51"/>
      <c r="Q7" s="51"/>
    </row>
    <row r="8" spans="14:17" ht="15">
      <c r="N8" s="92" t="s">
        <v>34</v>
      </c>
      <c r="O8" s="92"/>
      <c r="P8" s="92"/>
      <c r="Q8" s="92"/>
    </row>
    <row r="9" spans="1:17" ht="15">
      <c r="A9" s="54" t="s">
        <v>27</v>
      </c>
      <c r="B9" s="89" t="str">
        <f>'INVOICE 2'!$B$9</f>
        <v>GR10 02 7919</v>
      </c>
      <c r="C9" s="89"/>
      <c r="D9" s="89"/>
      <c r="E9" s="33"/>
      <c r="G9" s="94" t="s">
        <v>31</v>
      </c>
      <c r="H9" s="94"/>
      <c r="I9" s="89">
        <v>3</v>
      </c>
      <c r="J9" s="89"/>
      <c r="K9" s="89"/>
      <c r="N9" s="52"/>
      <c r="O9" s="53"/>
      <c r="P9" s="52"/>
      <c r="Q9" s="53"/>
    </row>
    <row r="10" spans="1:17" ht="15">
      <c r="A10" s="55" t="s">
        <v>28</v>
      </c>
      <c r="B10" s="31">
        <f>'INVOICE 2'!$B$10</f>
        <v>40544</v>
      </c>
      <c r="C10" s="34" t="s">
        <v>24</v>
      </c>
      <c r="D10" s="31">
        <f>'INVOICE 2'!$D$10</f>
        <v>41274</v>
      </c>
      <c r="G10" s="94" t="s">
        <v>32</v>
      </c>
      <c r="H10" s="94"/>
      <c r="I10" s="32">
        <v>40725</v>
      </c>
      <c r="J10" s="29" t="s">
        <v>24</v>
      </c>
      <c r="K10" s="31">
        <v>40816</v>
      </c>
      <c r="N10" s="51"/>
      <c r="O10" s="51"/>
      <c r="P10" s="51"/>
      <c r="Q10" s="51"/>
    </row>
    <row r="11" spans="14:17" ht="15.75" thickBot="1">
      <c r="N11" s="51"/>
      <c r="O11" s="51"/>
      <c r="P11" s="51"/>
      <c r="Q11" s="51"/>
    </row>
    <row r="12" spans="1:17" ht="15.75" thickBot="1">
      <c r="A12" s="85" t="s">
        <v>1</v>
      </c>
      <c r="B12" s="87" t="s">
        <v>5</v>
      </c>
      <c r="C12" s="87"/>
      <c r="D12" s="87"/>
      <c r="E12" s="87"/>
      <c r="F12" s="87" t="s">
        <v>6</v>
      </c>
      <c r="G12" s="87"/>
      <c r="H12" s="87"/>
      <c r="I12" s="87"/>
      <c r="J12" s="87" t="s">
        <v>7</v>
      </c>
      <c r="K12" s="87"/>
      <c r="L12" s="87"/>
      <c r="M12" s="87"/>
      <c r="N12" s="87" t="s">
        <v>8</v>
      </c>
      <c r="O12" s="87"/>
      <c r="P12" s="87"/>
      <c r="Q12" s="87"/>
    </row>
    <row r="13" spans="1:17" ht="23.25" thickBot="1">
      <c r="A13" s="86"/>
      <c r="B13" s="1" t="s">
        <v>61</v>
      </c>
      <c r="C13" s="1" t="s">
        <v>9</v>
      </c>
      <c r="D13" s="1" t="s">
        <v>23</v>
      </c>
      <c r="E13" s="1" t="s">
        <v>4</v>
      </c>
      <c r="F13" s="1" t="s">
        <v>61</v>
      </c>
      <c r="G13" s="1" t="s">
        <v>9</v>
      </c>
      <c r="H13" s="1" t="s">
        <v>23</v>
      </c>
      <c r="I13" s="1" t="s">
        <v>4</v>
      </c>
      <c r="J13" s="1" t="s">
        <v>61</v>
      </c>
      <c r="K13" s="1" t="s">
        <v>9</v>
      </c>
      <c r="L13" s="1" t="s">
        <v>23</v>
      </c>
      <c r="M13" s="1" t="s">
        <v>4</v>
      </c>
      <c r="N13" s="1" t="s">
        <v>61</v>
      </c>
      <c r="O13" s="1" t="s">
        <v>9</v>
      </c>
      <c r="P13" s="1" t="s">
        <v>23</v>
      </c>
      <c r="Q13" s="1" t="s">
        <v>4</v>
      </c>
    </row>
    <row r="14" spans="1:17" ht="19.5" customHeight="1">
      <c r="A14" s="2" t="s">
        <v>65</v>
      </c>
      <c r="B14" s="5">
        <f>'INVOICE 2'!B14</f>
        <v>0</v>
      </c>
      <c r="C14" s="6">
        <f>'INVOICE 2'!C14</f>
        <v>0</v>
      </c>
      <c r="D14" s="6">
        <f>'INVOICE 2'!D14</f>
        <v>0</v>
      </c>
      <c r="E14" s="7">
        <f>SUM(B14:D14)</f>
        <v>0</v>
      </c>
      <c r="F14" s="5">
        <f>SUM('INVOICE 2'!F14,'INVOICE 2'!J14)</f>
        <v>0</v>
      </c>
      <c r="G14" s="6">
        <f>SUM('INVOICE 2'!G14,'INVOICE 2'!K14)</f>
        <v>0</v>
      </c>
      <c r="H14" s="6">
        <f>SUM('INVOICE 2'!H14,'INVOICE 2'!L14)</f>
        <v>0</v>
      </c>
      <c r="I14" s="7">
        <f>SUM(F14:H14)</f>
        <v>0</v>
      </c>
      <c r="J14" s="35">
        <v>0</v>
      </c>
      <c r="K14" s="36">
        <v>0</v>
      </c>
      <c r="L14" s="36">
        <v>0</v>
      </c>
      <c r="M14" s="7">
        <f>SUM(J14:L14)</f>
        <v>0</v>
      </c>
      <c r="N14" s="5">
        <f aca="true" t="shared" si="0" ref="N14:P16">B14-F14-J14</f>
        <v>0</v>
      </c>
      <c r="O14" s="6">
        <f t="shared" si="0"/>
        <v>0</v>
      </c>
      <c r="P14" s="6">
        <f t="shared" si="0"/>
        <v>0</v>
      </c>
      <c r="Q14" s="7">
        <f>SUM(N14:P14)</f>
        <v>0</v>
      </c>
    </row>
    <row r="15" spans="1:17" ht="19.5" customHeight="1">
      <c r="A15" s="3" t="s">
        <v>66</v>
      </c>
      <c r="B15" s="8">
        <f>'INVOICE 2'!B15</f>
        <v>0</v>
      </c>
      <c r="C15" s="9">
        <f>'INVOICE 2'!C15</f>
        <v>0</v>
      </c>
      <c r="D15" s="9">
        <f>'INVOICE 2'!D15</f>
        <v>0</v>
      </c>
      <c r="E15" s="10">
        <f>SUM(B15:D15)</f>
        <v>0</v>
      </c>
      <c r="F15" s="8">
        <f>SUM('INVOICE 2'!F15,'INVOICE 2'!J15)</f>
        <v>0</v>
      </c>
      <c r="G15" s="9">
        <f>SUM('INVOICE 2'!G15,'INVOICE 2'!K15)</f>
        <v>0</v>
      </c>
      <c r="H15" s="9">
        <f>SUM('INVOICE 2'!H15,'INVOICE 2'!L15)</f>
        <v>0</v>
      </c>
      <c r="I15" s="10">
        <f>SUM(F15:H15)</f>
        <v>0</v>
      </c>
      <c r="J15" s="37">
        <v>0</v>
      </c>
      <c r="K15" s="38">
        <v>0</v>
      </c>
      <c r="L15" s="38">
        <v>0</v>
      </c>
      <c r="M15" s="10">
        <f>SUM(J15:L15)</f>
        <v>0</v>
      </c>
      <c r="N15" s="8">
        <f t="shared" si="0"/>
        <v>0</v>
      </c>
      <c r="O15" s="9">
        <f t="shared" si="0"/>
        <v>0</v>
      </c>
      <c r="P15" s="9">
        <f t="shared" si="0"/>
        <v>0</v>
      </c>
      <c r="Q15" s="10">
        <f>SUM(N15:P15)</f>
        <v>0</v>
      </c>
    </row>
    <row r="16" spans="1:17" ht="19.5" customHeight="1">
      <c r="A16" s="3" t="s">
        <v>67</v>
      </c>
      <c r="B16" s="8">
        <f>'INVOICE 2'!B16</f>
        <v>0</v>
      </c>
      <c r="C16" s="9">
        <f>'INVOICE 2'!C16</f>
        <v>0</v>
      </c>
      <c r="D16" s="9">
        <f>'INVOICE 2'!D16</f>
        <v>0</v>
      </c>
      <c r="E16" s="10">
        <f>SUM(B16:D16)</f>
        <v>0</v>
      </c>
      <c r="F16" s="8">
        <f>SUM('INVOICE 2'!F16,'INVOICE 2'!J16)</f>
        <v>0</v>
      </c>
      <c r="G16" s="9">
        <f>SUM('INVOICE 2'!G16,'INVOICE 2'!K16)</f>
        <v>0</v>
      </c>
      <c r="H16" s="9">
        <f>SUM('INVOICE 2'!H16,'INVOICE 2'!L16)</f>
        <v>0</v>
      </c>
      <c r="I16" s="10">
        <f>SUM(F16:H16)</f>
        <v>0</v>
      </c>
      <c r="J16" s="37">
        <v>0</v>
      </c>
      <c r="K16" s="38">
        <v>0</v>
      </c>
      <c r="L16" s="38">
        <v>0</v>
      </c>
      <c r="M16" s="10">
        <f>SUM(J16:L16)</f>
        <v>0</v>
      </c>
      <c r="N16" s="8">
        <f t="shared" si="0"/>
        <v>0</v>
      </c>
      <c r="O16" s="9">
        <f t="shared" si="0"/>
        <v>0</v>
      </c>
      <c r="P16" s="9">
        <f t="shared" si="0"/>
        <v>0</v>
      </c>
      <c r="Q16" s="10">
        <f>SUM(N16:P16)</f>
        <v>0</v>
      </c>
    </row>
    <row r="17" spans="1:17" ht="19.5" customHeight="1" thickBot="1">
      <c r="A17" s="4" t="s">
        <v>4</v>
      </c>
      <c r="B17" s="11">
        <f aca="true" t="shared" si="1" ref="B17:Q17">SUM(B14:B16)</f>
        <v>0</v>
      </c>
      <c r="C17" s="12">
        <f t="shared" si="1"/>
        <v>0</v>
      </c>
      <c r="D17" s="12">
        <f t="shared" si="1"/>
        <v>0</v>
      </c>
      <c r="E17" s="13">
        <f t="shared" si="1"/>
        <v>0</v>
      </c>
      <c r="F17" s="11">
        <f t="shared" si="1"/>
        <v>0</v>
      </c>
      <c r="G17" s="12">
        <f t="shared" si="1"/>
        <v>0</v>
      </c>
      <c r="H17" s="12">
        <f t="shared" si="1"/>
        <v>0</v>
      </c>
      <c r="I17" s="13">
        <f t="shared" si="1"/>
        <v>0</v>
      </c>
      <c r="J17" s="11">
        <f t="shared" si="1"/>
        <v>0</v>
      </c>
      <c r="K17" s="12">
        <f t="shared" si="1"/>
        <v>0</v>
      </c>
      <c r="L17" s="12">
        <f t="shared" si="1"/>
        <v>0</v>
      </c>
      <c r="M17" s="13">
        <f t="shared" si="1"/>
        <v>0</v>
      </c>
      <c r="N17" s="11">
        <f t="shared" si="1"/>
        <v>0</v>
      </c>
      <c r="O17" s="12">
        <f t="shared" si="1"/>
        <v>0</v>
      </c>
      <c r="P17" s="12">
        <f t="shared" si="1"/>
        <v>0</v>
      </c>
      <c r="Q17" s="13">
        <f t="shared" si="1"/>
        <v>0</v>
      </c>
    </row>
    <row r="18" spans="1:17" ht="9.75" customHeight="1">
      <c r="A18" s="84"/>
      <c r="B18" s="84"/>
      <c r="C18" s="84"/>
      <c r="D18" s="84"/>
      <c r="E18" s="84"/>
      <c r="F18" s="84"/>
      <c r="G18" s="84"/>
      <c r="H18" s="84"/>
      <c r="I18" s="84"/>
      <c r="J18" s="84"/>
      <c r="K18" s="84"/>
      <c r="L18" s="84"/>
      <c r="M18" s="84"/>
      <c r="N18" s="84"/>
      <c r="O18" s="84"/>
      <c r="P18" s="84"/>
      <c r="Q18" s="84"/>
    </row>
    <row r="19" spans="1:17" ht="15">
      <c r="A19" s="97" t="s">
        <v>10</v>
      </c>
      <c r="B19" s="97"/>
      <c r="C19" s="97"/>
      <c r="D19" s="97"/>
      <c r="E19" s="97"/>
      <c r="F19" s="97"/>
      <c r="G19" s="97"/>
      <c r="H19" s="97"/>
      <c r="I19" s="97"/>
      <c r="J19" s="97" t="s">
        <v>60</v>
      </c>
      <c r="K19" s="97"/>
      <c r="L19" s="97"/>
      <c r="M19" s="97"/>
      <c r="N19" s="97"/>
      <c r="O19" s="97"/>
      <c r="P19" s="97"/>
      <c r="Q19" s="97"/>
    </row>
    <row r="20" spans="1:9" ht="15" customHeight="1">
      <c r="A20" s="104" t="s">
        <v>59</v>
      </c>
      <c r="B20" s="104"/>
      <c r="C20" s="104"/>
      <c r="D20" s="104"/>
      <c r="E20" s="106">
        <f>SUM(F17,J17)</f>
        <v>0</v>
      </c>
      <c r="F20" s="106"/>
      <c r="G20" s="106"/>
      <c r="H20" s="14"/>
      <c r="I20" s="14"/>
    </row>
    <row r="21" spans="1:17" ht="15" customHeight="1">
      <c r="A21" s="104" t="s">
        <v>2</v>
      </c>
      <c r="B21" s="104"/>
      <c r="C21" s="104"/>
      <c r="D21" s="104"/>
      <c r="E21" s="106">
        <f>SUM(G17,K17)</f>
        <v>0</v>
      </c>
      <c r="F21" s="106"/>
      <c r="G21" s="106"/>
      <c r="H21" s="14"/>
      <c r="I21" s="14"/>
      <c r="J21" s="98">
        <f>J17</f>
        <v>0</v>
      </c>
      <c r="K21" s="98"/>
      <c r="L21" s="98"/>
      <c r="M21" s="98"/>
      <c r="N21" s="98"/>
      <c r="O21" s="98"/>
      <c r="P21" s="98"/>
      <c r="Q21" s="98"/>
    </row>
    <row r="22" spans="1:17" ht="15" customHeight="1">
      <c r="A22" s="104" t="s">
        <v>3</v>
      </c>
      <c r="B22" s="104"/>
      <c r="C22" s="104"/>
      <c r="D22" s="104"/>
      <c r="E22" s="106">
        <f>SUM(H17,L17)</f>
        <v>0</v>
      </c>
      <c r="F22" s="106"/>
      <c r="G22" s="106"/>
      <c r="H22" s="14"/>
      <c r="I22" s="14"/>
      <c r="J22" s="98"/>
      <c r="K22" s="98"/>
      <c r="L22" s="98"/>
      <c r="M22" s="98"/>
      <c r="N22" s="98"/>
      <c r="O22" s="98"/>
      <c r="P22" s="98"/>
      <c r="Q22" s="98"/>
    </row>
    <row r="23" spans="1:17" ht="15" customHeight="1" thickBot="1">
      <c r="A23" s="105" t="s">
        <v>4</v>
      </c>
      <c r="B23" s="105"/>
      <c r="C23" s="105"/>
      <c r="D23" s="105"/>
      <c r="E23" s="107">
        <f>SUM(E20:G22)</f>
        <v>0</v>
      </c>
      <c r="F23" s="107"/>
      <c r="G23" s="107"/>
      <c r="H23" s="16"/>
      <c r="I23" s="16"/>
      <c r="J23" s="15"/>
      <c r="K23" s="15"/>
      <c r="L23" s="15"/>
      <c r="M23" s="15"/>
      <c r="N23" s="15"/>
      <c r="O23" s="15"/>
      <c r="P23" s="15"/>
      <c r="Q23" s="15"/>
    </row>
    <row r="24" spans="1:17" ht="24.75" customHeight="1">
      <c r="A24" s="103" t="s">
        <v>11</v>
      </c>
      <c r="B24" s="103"/>
      <c r="C24" s="103"/>
      <c r="D24" s="103"/>
      <c r="E24" s="17"/>
      <c r="F24" s="103" t="s">
        <v>15</v>
      </c>
      <c r="G24" s="103"/>
      <c r="H24" s="103"/>
      <c r="I24" s="103"/>
      <c r="J24" s="103"/>
      <c r="K24" s="103"/>
      <c r="L24" s="17"/>
      <c r="M24" s="103" t="s">
        <v>17</v>
      </c>
      <c r="N24" s="103"/>
      <c r="O24" s="103"/>
      <c r="P24" s="103"/>
      <c r="Q24" s="103"/>
    </row>
    <row r="25" spans="1:12" ht="15" customHeight="1">
      <c r="A25" s="113"/>
      <c r="B25" s="113"/>
      <c r="C25" s="113"/>
      <c r="D25" s="113"/>
      <c r="F25" s="108" t="s">
        <v>16</v>
      </c>
      <c r="G25" s="108"/>
      <c r="H25" s="108"/>
      <c r="I25" s="108"/>
      <c r="J25" s="108"/>
      <c r="K25" s="108"/>
      <c r="L25" s="23"/>
    </row>
    <row r="26" spans="1:17" ht="15" customHeight="1">
      <c r="A26" s="74"/>
      <c r="B26" s="74"/>
      <c r="C26" s="74"/>
      <c r="D26" s="74"/>
      <c r="E26" s="19"/>
      <c r="F26" s="108"/>
      <c r="G26" s="108"/>
      <c r="H26" s="108"/>
      <c r="I26" s="108"/>
      <c r="J26" s="108"/>
      <c r="K26" s="108"/>
      <c r="L26" s="23"/>
      <c r="M26" s="81" t="str">
        <f>'INVOICE 2'!$M$26</f>
        <v>Lt Roy Moody</v>
      </c>
      <c r="N26" s="81"/>
      <c r="O26" s="81"/>
      <c r="P26" s="81"/>
      <c r="Q26" s="81"/>
    </row>
    <row r="27" spans="1:17" ht="15">
      <c r="A27" s="77" t="s">
        <v>19</v>
      </c>
      <c r="B27" s="77"/>
      <c r="C27" s="77"/>
      <c r="D27" s="77"/>
      <c r="E27" s="18"/>
      <c r="F27" s="108"/>
      <c r="G27" s="108"/>
      <c r="H27" s="108"/>
      <c r="I27" s="108"/>
      <c r="J27" s="108"/>
      <c r="K27" s="108"/>
      <c r="L27" s="23"/>
      <c r="M27" s="77" t="s">
        <v>19</v>
      </c>
      <c r="N27" s="77"/>
      <c r="O27" s="77"/>
      <c r="P27" s="77"/>
      <c r="Q27" s="77"/>
    </row>
    <row r="28" spans="1:17" ht="15">
      <c r="A28" s="78"/>
      <c r="B28" s="78"/>
      <c r="C28" s="78"/>
      <c r="D28" s="78"/>
      <c r="E28" s="20"/>
      <c r="F28" s="108"/>
      <c r="G28" s="108"/>
      <c r="H28" s="108"/>
      <c r="I28" s="108"/>
      <c r="J28" s="108"/>
      <c r="K28" s="108"/>
      <c r="L28" s="23"/>
      <c r="M28" s="81" t="str">
        <f>'INVOICE 2'!$M$28</f>
        <v>1401 Broadway </v>
      </c>
      <c r="N28" s="81"/>
      <c r="O28" s="81"/>
      <c r="P28" s="81"/>
      <c r="Q28" s="81"/>
    </row>
    <row r="29" spans="1:17" ht="15">
      <c r="A29" s="77" t="s">
        <v>12</v>
      </c>
      <c r="B29" s="77"/>
      <c r="C29" s="77"/>
      <c r="D29" s="77"/>
      <c r="E29" s="18"/>
      <c r="F29" s="108"/>
      <c r="G29" s="108"/>
      <c r="H29" s="108"/>
      <c r="I29" s="108"/>
      <c r="J29" s="108"/>
      <c r="K29" s="108"/>
      <c r="L29" s="23"/>
      <c r="M29" s="77" t="s">
        <v>18</v>
      </c>
      <c r="N29" s="77"/>
      <c r="O29" s="77"/>
      <c r="P29" s="77"/>
      <c r="Q29" s="77"/>
    </row>
    <row r="30" spans="1:17" ht="15">
      <c r="A30" s="78"/>
      <c r="B30" s="78"/>
      <c r="C30" s="78"/>
      <c r="D30" s="78"/>
      <c r="E30" s="21"/>
      <c r="F30" s="74"/>
      <c r="G30" s="74"/>
      <c r="H30" s="74"/>
      <c r="I30" s="74"/>
      <c r="J30" s="74"/>
      <c r="K30" s="74"/>
      <c r="L30" s="20"/>
      <c r="M30" s="81" t="str">
        <f>'INVOICE 2'!$M$30</f>
        <v>San Diego, CA 92101</v>
      </c>
      <c r="N30" s="81"/>
      <c r="O30" s="81"/>
      <c r="P30" s="81"/>
      <c r="Q30" s="81"/>
    </row>
    <row r="31" spans="1:17" ht="15">
      <c r="A31" s="77" t="s">
        <v>13</v>
      </c>
      <c r="B31" s="77"/>
      <c r="C31" s="77"/>
      <c r="D31" s="77"/>
      <c r="E31" s="18"/>
      <c r="F31" s="77" t="s">
        <v>19</v>
      </c>
      <c r="G31" s="77"/>
      <c r="H31" s="77"/>
      <c r="I31" s="77"/>
      <c r="J31" s="77"/>
      <c r="K31" s="77"/>
      <c r="L31" s="18"/>
      <c r="M31" s="77" t="s">
        <v>35</v>
      </c>
      <c r="N31" s="77"/>
      <c r="O31" s="77"/>
      <c r="P31" s="77"/>
      <c r="Q31" s="77"/>
    </row>
    <row r="32" spans="1:17" ht="15">
      <c r="A32" s="79"/>
      <c r="B32" s="79"/>
      <c r="C32" s="79"/>
      <c r="D32" s="79"/>
      <c r="E32" s="20"/>
      <c r="F32" s="78"/>
      <c r="G32" s="78"/>
      <c r="H32" s="78"/>
      <c r="I32" s="78"/>
      <c r="J32" s="78"/>
      <c r="K32" s="78"/>
      <c r="L32" s="20"/>
      <c r="M32" s="116" t="str">
        <f>'INVOICE 2'!$M$32</f>
        <v>(619) 531-2473</v>
      </c>
      <c r="N32" s="116"/>
      <c r="O32" s="116"/>
      <c r="P32" s="116"/>
      <c r="Q32" s="116"/>
    </row>
    <row r="33" spans="1:17" ht="15">
      <c r="A33" s="77" t="s">
        <v>14</v>
      </c>
      <c r="B33" s="77"/>
      <c r="C33" s="77"/>
      <c r="D33" s="77"/>
      <c r="E33" s="18"/>
      <c r="F33" s="77" t="s">
        <v>12</v>
      </c>
      <c r="G33" s="77"/>
      <c r="H33" s="77"/>
      <c r="I33" s="77"/>
      <c r="J33" s="77"/>
      <c r="K33" s="77"/>
      <c r="L33" s="18"/>
      <c r="M33" s="77" t="s">
        <v>12</v>
      </c>
      <c r="N33" s="77"/>
      <c r="O33" s="77"/>
      <c r="P33" s="77"/>
      <c r="Q33" s="77"/>
    </row>
    <row r="34" spans="1:17" ht="15">
      <c r="A34" s="22"/>
      <c r="B34" s="22"/>
      <c r="C34" s="22"/>
      <c r="D34" s="22"/>
      <c r="E34" s="22"/>
      <c r="F34" s="79"/>
      <c r="G34" s="79"/>
      <c r="H34" s="79"/>
      <c r="I34" s="79"/>
      <c r="J34" s="79"/>
      <c r="K34" s="79"/>
      <c r="L34" s="20"/>
      <c r="M34" s="117" t="str">
        <f>'INVOICE 2'!$M$34</f>
        <v>rmoody@pd.sandiego.gov</v>
      </c>
      <c r="N34" s="117"/>
      <c r="O34" s="117"/>
      <c r="P34" s="117"/>
      <c r="Q34" s="117"/>
    </row>
    <row r="35" spans="1:17" ht="15">
      <c r="A35" s="82"/>
      <c r="B35" s="82"/>
      <c r="C35" s="82"/>
      <c r="D35" s="82"/>
      <c r="E35" s="18"/>
      <c r="F35" s="77" t="s">
        <v>14</v>
      </c>
      <c r="G35" s="77"/>
      <c r="H35" s="77"/>
      <c r="I35" s="77"/>
      <c r="J35" s="77"/>
      <c r="K35" s="77"/>
      <c r="L35" s="18"/>
      <c r="M35" s="77" t="s">
        <v>13</v>
      </c>
      <c r="N35" s="99"/>
      <c r="O35" s="99"/>
      <c r="P35" s="99"/>
      <c r="Q35" s="99"/>
    </row>
    <row r="36" spans="6:12" ht="15">
      <c r="F36" s="83"/>
      <c r="G36" s="83"/>
      <c r="H36" s="83"/>
      <c r="I36" s="83"/>
      <c r="J36" s="83"/>
      <c r="K36" s="83"/>
      <c r="L36" s="20"/>
    </row>
    <row r="37" spans="1:12" ht="19.5" customHeight="1">
      <c r="A37" s="28"/>
      <c r="B37" s="26"/>
      <c r="C37" s="26"/>
      <c r="D37" s="26"/>
      <c r="E37" s="26"/>
      <c r="F37" s="82"/>
      <c r="G37" s="82"/>
      <c r="H37" s="82"/>
      <c r="I37" s="82"/>
      <c r="J37" s="82"/>
      <c r="K37" s="82"/>
      <c r="L37" s="18"/>
    </row>
    <row r="38" spans="1:17" ht="12" customHeight="1">
      <c r="A38" s="112" t="s">
        <v>68</v>
      </c>
      <c r="B38" s="112"/>
      <c r="C38" s="112"/>
      <c r="D38" s="112"/>
      <c r="E38" s="112"/>
      <c r="F38" s="112"/>
      <c r="G38" s="112"/>
      <c r="H38" s="112"/>
      <c r="I38" s="112"/>
      <c r="J38" s="112"/>
      <c r="K38" s="112"/>
      <c r="L38" s="112"/>
      <c r="M38" s="112"/>
      <c r="N38" s="112"/>
      <c r="O38" s="112"/>
      <c r="P38" s="112"/>
      <c r="Q38" s="112"/>
    </row>
    <row r="39" spans="1:17" ht="15">
      <c r="A39" s="102" t="s">
        <v>22</v>
      </c>
      <c r="B39" s="102"/>
      <c r="C39" s="100"/>
      <c r="D39" s="100"/>
      <c r="E39" s="27"/>
      <c r="F39" s="24"/>
      <c r="G39" s="24"/>
      <c r="H39" s="24"/>
      <c r="I39" s="102" t="s">
        <v>20</v>
      </c>
      <c r="J39" s="102"/>
      <c r="K39" s="101"/>
      <c r="L39" s="101"/>
      <c r="M39" s="101"/>
      <c r="N39" s="101"/>
      <c r="O39" s="25" t="s">
        <v>21</v>
      </c>
      <c r="P39" s="100"/>
      <c r="Q39" s="100"/>
    </row>
    <row r="40" spans="1:17" ht="12" customHeight="1">
      <c r="A40" s="109"/>
      <c r="B40" s="109"/>
      <c r="C40" s="109"/>
      <c r="D40" s="109"/>
      <c r="E40" s="109"/>
      <c r="F40" s="109"/>
      <c r="G40" s="109"/>
      <c r="H40" s="109"/>
      <c r="I40" s="109"/>
      <c r="J40" s="109"/>
      <c r="K40" s="110" t="s">
        <v>64</v>
      </c>
      <c r="L40" s="110"/>
      <c r="M40" s="110"/>
      <c r="N40" s="110"/>
      <c r="O40" s="30"/>
      <c r="P40" s="111"/>
      <c r="Q40" s="111"/>
    </row>
  </sheetData>
  <sheetProtection password="CFF5" sheet="1" selectLockedCells="1" selectUnlockedCells="1"/>
  <mergeCells count="74">
    <mergeCell ref="A40:J40"/>
    <mergeCell ref="K40:N40"/>
    <mergeCell ref="P40:Q40"/>
    <mergeCell ref="F36:K36"/>
    <mergeCell ref="F37:K37"/>
    <mergeCell ref="A38:Q38"/>
    <mergeCell ref="A39:B39"/>
    <mergeCell ref="C39:D39"/>
    <mergeCell ref="I39:J39"/>
    <mergeCell ref="K39:N39"/>
    <mergeCell ref="F32:K32"/>
    <mergeCell ref="M32:Q32"/>
    <mergeCell ref="A33:D33"/>
    <mergeCell ref="F33:K33"/>
    <mergeCell ref="M33:Q33"/>
    <mergeCell ref="F34:K34"/>
    <mergeCell ref="M34:Q34"/>
    <mergeCell ref="A32:D32"/>
    <mergeCell ref="P39:Q39"/>
    <mergeCell ref="M28:Q28"/>
    <mergeCell ref="A29:D29"/>
    <mergeCell ref="M29:Q29"/>
    <mergeCell ref="A35:D35"/>
    <mergeCell ref="F35:K35"/>
    <mergeCell ref="M35:Q35"/>
    <mergeCell ref="A31:D31"/>
    <mergeCell ref="F31:K31"/>
    <mergeCell ref="M31:Q31"/>
    <mergeCell ref="A24:D24"/>
    <mergeCell ref="F24:K24"/>
    <mergeCell ref="M24:Q24"/>
    <mergeCell ref="A25:D25"/>
    <mergeCell ref="F25:K29"/>
    <mergeCell ref="A26:D26"/>
    <mergeCell ref="M26:Q26"/>
    <mergeCell ref="A27:D27"/>
    <mergeCell ref="M27:Q27"/>
    <mergeCell ref="A28:D28"/>
    <mergeCell ref="A19:I19"/>
    <mergeCell ref="J19:Q19"/>
    <mergeCell ref="A20:D20"/>
    <mergeCell ref="E20:G20"/>
    <mergeCell ref="N12:Q12"/>
    <mergeCell ref="A30:D30"/>
    <mergeCell ref="F30:K30"/>
    <mergeCell ref="M30:Q30"/>
    <mergeCell ref="A23:D23"/>
    <mergeCell ref="E23:G23"/>
    <mergeCell ref="A12:A13"/>
    <mergeCell ref="B12:E12"/>
    <mergeCell ref="F12:I12"/>
    <mergeCell ref="J12:M12"/>
    <mergeCell ref="A21:D21"/>
    <mergeCell ref="E21:G21"/>
    <mergeCell ref="J21:Q22"/>
    <mergeCell ref="A22:D22"/>
    <mergeCell ref="E22:G22"/>
    <mergeCell ref="A18:Q18"/>
    <mergeCell ref="N5:Q5"/>
    <mergeCell ref="B6:E6"/>
    <mergeCell ref="B7:E7"/>
    <mergeCell ref="G7:H7"/>
    <mergeCell ref="I7:L7"/>
    <mergeCell ref="N8:Q8"/>
    <mergeCell ref="B9:D9"/>
    <mergeCell ref="G9:H9"/>
    <mergeCell ref="I9:K9"/>
    <mergeCell ref="G10:H10"/>
    <mergeCell ref="A1:Q1"/>
    <mergeCell ref="A2:Q2"/>
    <mergeCell ref="A3:Q3"/>
    <mergeCell ref="B5:E5"/>
    <mergeCell ref="G5:H5"/>
    <mergeCell ref="I5:L5"/>
  </mergeCells>
  <dataValidations count="2">
    <dataValidation type="whole" allowBlank="1" showInputMessage="1" showErrorMessage="1" errorTitle="Invalid Dollar Amount" error="Please enter an amount that does not exceed the current balance for this line item. &#10;&#10;If the amount entered is correct, a budget modification must first be completed and then approved by CSA before submitting the invoice. " sqref="K14:L16 J15:J16">
      <formula1>0</formula1>
      <formula2>O14</formula2>
    </dataValidation>
    <dataValidation type="whole" operator="lessThanOrEqual" allowBlank="1" showInputMessage="1" showErrorMessage="1" errorTitle="Invalid Dollar Amount" error="Please enter an amount that does not exceed the current balance for this line item. &#10;&#10;If the amount entered is correct, a budget modification must first be completed and then approved by BSCC before submitting the invoice. " sqref="J14">
      <formula1>B14-F14</formula1>
    </dataValidation>
  </dataValidations>
  <printOptions/>
  <pageMargins left="0.25" right="0.25" top="0.2" bottom="0.2" header="0.3" footer="0.3"/>
  <pageSetup horizontalDpi="600" verticalDpi="600" orientation="landscape" scale="83"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Q40"/>
  <sheetViews>
    <sheetView showGridLines="0" zoomScalePageLayoutView="0" workbookViewId="0" topLeftCell="A1">
      <selection activeCell="J14" sqref="J14:L16"/>
    </sheetView>
  </sheetViews>
  <sheetFormatPr defaultColWidth="9.140625" defaultRowHeight="15"/>
  <cols>
    <col min="1" max="1" width="12.7109375" style="0" customWidth="1"/>
  </cols>
  <sheetData>
    <row r="1" spans="1:17" ht="12" customHeight="1">
      <c r="A1" s="88" t="str">
        <f>'INVOICE 1'!A1</f>
        <v>State of California</v>
      </c>
      <c r="B1" s="88"/>
      <c r="C1" s="88"/>
      <c r="D1" s="88"/>
      <c r="E1" s="88"/>
      <c r="F1" s="88"/>
      <c r="G1" s="88"/>
      <c r="H1" s="88"/>
      <c r="I1" s="88"/>
      <c r="J1" s="88"/>
      <c r="K1" s="88"/>
      <c r="L1" s="88"/>
      <c r="M1" s="88"/>
      <c r="N1" s="88"/>
      <c r="O1" s="88"/>
      <c r="P1" s="88"/>
      <c r="Q1" s="88"/>
    </row>
    <row r="2" spans="1:17" ht="12" customHeight="1">
      <c r="A2" s="88" t="str">
        <f>'INVOICE 1'!A2</f>
        <v>BOARD OF STATE AND COMMUNITY CORRECTIONS Financial Invoice</v>
      </c>
      <c r="B2" s="88"/>
      <c r="C2" s="88"/>
      <c r="D2" s="88"/>
      <c r="E2" s="88"/>
      <c r="F2" s="88"/>
      <c r="G2" s="88"/>
      <c r="H2" s="88"/>
      <c r="I2" s="88"/>
      <c r="J2" s="88"/>
      <c r="K2" s="88"/>
      <c r="L2" s="88"/>
      <c r="M2" s="88"/>
      <c r="N2" s="88"/>
      <c r="O2" s="88"/>
      <c r="P2" s="88"/>
      <c r="Q2" s="88"/>
    </row>
    <row r="3" spans="1:17" ht="12" customHeight="1">
      <c r="A3" s="88" t="str">
        <f>'INVOICE 1'!A3</f>
        <v>Form BSCC 201 (Revised 07/12)</v>
      </c>
      <c r="B3" s="88"/>
      <c r="C3" s="88"/>
      <c r="D3" s="88"/>
      <c r="E3" s="88"/>
      <c r="F3" s="88"/>
      <c r="G3" s="88"/>
      <c r="H3" s="88"/>
      <c r="I3" s="88"/>
      <c r="J3" s="88"/>
      <c r="K3" s="88"/>
      <c r="L3" s="88"/>
      <c r="M3" s="88"/>
      <c r="N3" s="88"/>
      <c r="O3" s="88"/>
      <c r="P3" s="88"/>
      <c r="Q3" s="88"/>
    </row>
    <row r="4" spans="14:17" ht="15">
      <c r="N4" s="51"/>
      <c r="O4" s="51"/>
      <c r="P4" s="51"/>
      <c r="Q4" s="51"/>
    </row>
    <row r="5" spans="1:17" ht="15">
      <c r="A5" s="54" t="s">
        <v>25</v>
      </c>
      <c r="B5" s="95" t="str">
        <f>'INVOICE 3'!B5</f>
        <v>City of San Diego</v>
      </c>
      <c r="C5" s="95"/>
      <c r="D5" s="95"/>
      <c r="E5" s="95"/>
      <c r="G5" s="94" t="s">
        <v>29</v>
      </c>
      <c r="H5" s="94"/>
      <c r="I5" s="89" t="str">
        <f>'INVOICE 3'!$I$5</f>
        <v>Gang Reduction, Intervention, and Prevention Program</v>
      </c>
      <c r="J5" s="89"/>
      <c r="K5" s="89"/>
      <c r="L5" s="89"/>
      <c r="N5" s="92" t="s">
        <v>33</v>
      </c>
      <c r="O5" s="92"/>
      <c r="P5" s="92"/>
      <c r="Q5" s="92"/>
    </row>
    <row r="6" spans="1:17" ht="15">
      <c r="A6" s="54" t="s">
        <v>26</v>
      </c>
      <c r="B6" s="96" t="str">
        <f>'INVOICE 3'!B6</f>
        <v>1401 Broadway </v>
      </c>
      <c r="C6" s="96"/>
      <c r="D6" s="96"/>
      <c r="E6" s="96"/>
      <c r="N6" s="52"/>
      <c r="O6" s="53"/>
      <c r="P6" s="52"/>
      <c r="Q6" s="53"/>
    </row>
    <row r="7" spans="2:17" ht="15">
      <c r="B7" s="96" t="str">
        <f>'INVOICE 3'!B7</f>
        <v>San Diego, CA 92101</v>
      </c>
      <c r="C7" s="96"/>
      <c r="D7" s="96"/>
      <c r="E7" s="96"/>
      <c r="G7" s="94" t="s">
        <v>30</v>
      </c>
      <c r="H7" s="94"/>
      <c r="I7" s="91" t="str">
        <f>'INVOICE 3'!$I$7</f>
        <v>CalGrip</v>
      </c>
      <c r="J7" s="91"/>
      <c r="K7" s="91"/>
      <c r="L7" s="91"/>
      <c r="N7" s="51"/>
      <c r="O7" s="51"/>
      <c r="P7" s="51"/>
      <c r="Q7" s="51"/>
    </row>
    <row r="8" spans="14:17" ht="15">
      <c r="N8" s="92" t="s">
        <v>34</v>
      </c>
      <c r="O8" s="92"/>
      <c r="P8" s="92"/>
      <c r="Q8" s="92"/>
    </row>
    <row r="9" spans="1:17" ht="15">
      <c r="A9" s="54" t="s">
        <v>27</v>
      </c>
      <c r="B9" s="89" t="str">
        <f>'INVOICE 3'!$B$9</f>
        <v>GR10 02 7919</v>
      </c>
      <c r="C9" s="89"/>
      <c r="D9" s="89"/>
      <c r="E9" s="33"/>
      <c r="G9" s="94" t="s">
        <v>31</v>
      </c>
      <c r="H9" s="94"/>
      <c r="I9" s="89">
        <v>4</v>
      </c>
      <c r="J9" s="89"/>
      <c r="K9" s="89"/>
      <c r="N9" s="52"/>
      <c r="O9" s="53"/>
      <c r="P9" s="52"/>
      <c r="Q9" s="53"/>
    </row>
    <row r="10" spans="1:17" ht="15">
      <c r="A10" s="55" t="s">
        <v>28</v>
      </c>
      <c r="B10" s="31">
        <f>'INVOICE 3'!$B$10</f>
        <v>40544</v>
      </c>
      <c r="C10" s="34" t="s">
        <v>24</v>
      </c>
      <c r="D10" s="31">
        <f>'INVOICE 3'!$D$10</f>
        <v>41274</v>
      </c>
      <c r="G10" s="94" t="s">
        <v>32</v>
      </c>
      <c r="H10" s="94"/>
      <c r="I10" s="32">
        <v>40817</v>
      </c>
      <c r="J10" s="29" t="s">
        <v>24</v>
      </c>
      <c r="K10" s="31">
        <v>40908</v>
      </c>
      <c r="N10" s="51"/>
      <c r="O10" s="51"/>
      <c r="P10" s="51"/>
      <c r="Q10" s="51"/>
    </row>
    <row r="11" spans="14:17" ht="15.75" thickBot="1">
      <c r="N11" s="51"/>
      <c r="O11" s="51"/>
      <c r="P11" s="51"/>
      <c r="Q11" s="51"/>
    </row>
    <row r="12" spans="1:17" ht="15.75" thickBot="1">
      <c r="A12" s="85" t="s">
        <v>1</v>
      </c>
      <c r="B12" s="87" t="s">
        <v>5</v>
      </c>
      <c r="C12" s="87"/>
      <c r="D12" s="87"/>
      <c r="E12" s="87"/>
      <c r="F12" s="87" t="s">
        <v>6</v>
      </c>
      <c r="G12" s="87"/>
      <c r="H12" s="87"/>
      <c r="I12" s="87"/>
      <c r="J12" s="87" t="s">
        <v>7</v>
      </c>
      <c r="K12" s="87"/>
      <c r="L12" s="87"/>
      <c r="M12" s="87"/>
      <c r="N12" s="87" t="s">
        <v>8</v>
      </c>
      <c r="O12" s="87"/>
      <c r="P12" s="87"/>
      <c r="Q12" s="87"/>
    </row>
    <row r="13" spans="1:17" ht="23.25" thickBot="1">
      <c r="A13" s="86"/>
      <c r="B13" s="1" t="s">
        <v>62</v>
      </c>
      <c r="C13" s="1" t="s">
        <v>9</v>
      </c>
      <c r="D13" s="1" t="s">
        <v>23</v>
      </c>
      <c r="E13" s="1" t="s">
        <v>4</v>
      </c>
      <c r="F13" s="1" t="s">
        <v>62</v>
      </c>
      <c r="G13" s="1" t="s">
        <v>9</v>
      </c>
      <c r="H13" s="1" t="s">
        <v>23</v>
      </c>
      <c r="I13" s="1" t="s">
        <v>4</v>
      </c>
      <c r="J13" s="1" t="s">
        <v>62</v>
      </c>
      <c r="K13" s="1" t="s">
        <v>9</v>
      </c>
      <c r="L13" s="1" t="s">
        <v>23</v>
      </c>
      <c r="M13" s="1" t="s">
        <v>4</v>
      </c>
      <c r="N13" s="1" t="s">
        <v>62</v>
      </c>
      <c r="O13" s="1" t="s">
        <v>9</v>
      </c>
      <c r="P13" s="1" t="s">
        <v>23</v>
      </c>
      <c r="Q13" s="1" t="s">
        <v>4</v>
      </c>
    </row>
    <row r="14" spans="1:17" ht="19.5" customHeight="1">
      <c r="A14" s="2" t="s">
        <v>65</v>
      </c>
      <c r="B14" s="5">
        <f>'INVOICE 3'!B14</f>
        <v>0</v>
      </c>
      <c r="C14" s="6">
        <f>'INVOICE 3'!C14</f>
        <v>0</v>
      </c>
      <c r="D14" s="6">
        <f>'INVOICE 3'!D14</f>
        <v>0</v>
      </c>
      <c r="E14" s="7">
        <f>SUM(B14:D14)</f>
        <v>0</v>
      </c>
      <c r="F14" s="5">
        <f>SUM('INVOICE 3'!F14,'INVOICE 3'!J14)</f>
        <v>0</v>
      </c>
      <c r="G14" s="6">
        <f>SUM('INVOICE 3'!G14,'INVOICE 3'!K14)</f>
        <v>0</v>
      </c>
      <c r="H14" s="6">
        <f>SUM('INVOICE 3'!H14,'INVOICE 3'!L14)</f>
        <v>0</v>
      </c>
      <c r="I14" s="7">
        <f>SUM(F14:H14)</f>
        <v>0</v>
      </c>
      <c r="J14" s="35">
        <v>0</v>
      </c>
      <c r="K14" s="36">
        <v>0</v>
      </c>
      <c r="L14" s="36">
        <v>0</v>
      </c>
      <c r="M14" s="7">
        <f>SUM(J14:L14)</f>
        <v>0</v>
      </c>
      <c r="N14" s="5">
        <f aca="true" t="shared" si="0" ref="N14:P16">B14-F14-J14</f>
        <v>0</v>
      </c>
      <c r="O14" s="6">
        <f t="shared" si="0"/>
        <v>0</v>
      </c>
      <c r="P14" s="6">
        <f t="shared" si="0"/>
        <v>0</v>
      </c>
      <c r="Q14" s="7">
        <f>SUM(N14:P14)</f>
        <v>0</v>
      </c>
    </row>
    <row r="15" spans="1:17" ht="19.5" customHeight="1">
      <c r="A15" s="3" t="s">
        <v>66</v>
      </c>
      <c r="B15" s="8">
        <f>'INVOICE 3'!B15</f>
        <v>0</v>
      </c>
      <c r="C15" s="9">
        <f>'INVOICE 3'!C15</f>
        <v>0</v>
      </c>
      <c r="D15" s="9">
        <f>'INVOICE 3'!D15</f>
        <v>0</v>
      </c>
      <c r="E15" s="10">
        <f>SUM(B15:D15)</f>
        <v>0</v>
      </c>
      <c r="F15" s="8">
        <f>SUM('INVOICE 3'!F15,'INVOICE 3'!J15)</f>
        <v>0</v>
      </c>
      <c r="G15" s="9">
        <f>SUM('INVOICE 3'!G15,'INVOICE 3'!K15)</f>
        <v>0</v>
      </c>
      <c r="H15" s="9">
        <f>SUM('INVOICE 3'!H15,'INVOICE 3'!L15)</f>
        <v>0</v>
      </c>
      <c r="I15" s="10">
        <f>SUM(F15:H15)</f>
        <v>0</v>
      </c>
      <c r="J15" s="37">
        <v>0</v>
      </c>
      <c r="K15" s="38">
        <v>0</v>
      </c>
      <c r="L15" s="38">
        <v>0</v>
      </c>
      <c r="M15" s="10">
        <f>SUM(J15:L15)</f>
        <v>0</v>
      </c>
      <c r="N15" s="8">
        <f t="shared" si="0"/>
        <v>0</v>
      </c>
      <c r="O15" s="9">
        <f t="shared" si="0"/>
        <v>0</v>
      </c>
      <c r="P15" s="9">
        <f t="shared" si="0"/>
        <v>0</v>
      </c>
      <c r="Q15" s="10">
        <f>SUM(N15:P15)</f>
        <v>0</v>
      </c>
    </row>
    <row r="16" spans="1:17" ht="19.5" customHeight="1">
      <c r="A16" s="3" t="s">
        <v>67</v>
      </c>
      <c r="B16" s="8">
        <f>'INVOICE 3'!B16</f>
        <v>0</v>
      </c>
      <c r="C16" s="9">
        <f>'INVOICE 3'!C16</f>
        <v>0</v>
      </c>
      <c r="D16" s="9">
        <f>'INVOICE 3'!D16</f>
        <v>0</v>
      </c>
      <c r="E16" s="10">
        <f>SUM(B16:D16)</f>
        <v>0</v>
      </c>
      <c r="F16" s="8">
        <f>SUM('INVOICE 3'!F16,'INVOICE 3'!J16)</f>
        <v>0</v>
      </c>
      <c r="G16" s="9">
        <f>SUM('INVOICE 3'!G16,'INVOICE 3'!K16)</f>
        <v>0</v>
      </c>
      <c r="H16" s="9">
        <f>SUM('INVOICE 3'!H16,'INVOICE 3'!L16)</f>
        <v>0</v>
      </c>
      <c r="I16" s="10">
        <f>SUM(F16:H16)</f>
        <v>0</v>
      </c>
      <c r="J16" s="37">
        <v>0</v>
      </c>
      <c r="K16" s="38">
        <v>0</v>
      </c>
      <c r="L16" s="38">
        <v>0</v>
      </c>
      <c r="M16" s="10">
        <f>SUM(J16:L16)</f>
        <v>0</v>
      </c>
      <c r="N16" s="8">
        <f t="shared" si="0"/>
        <v>0</v>
      </c>
      <c r="O16" s="9">
        <f t="shared" si="0"/>
        <v>0</v>
      </c>
      <c r="P16" s="9">
        <f t="shared" si="0"/>
        <v>0</v>
      </c>
      <c r="Q16" s="10">
        <f>SUM(N16:P16)</f>
        <v>0</v>
      </c>
    </row>
    <row r="17" spans="1:17" ht="19.5" customHeight="1" thickBot="1">
      <c r="A17" s="4" t="s">
        <v>4</v>
      </c>
      <c r="B17" s="11">
        <f aca="true" t="shared" si="1" ref="B17:Q17">SUM(B14:B16)</f>
        <v>0</v>
      </c>
      <c r="C17" s="12">
        <f t="shared" si="1"/>
        <v>0</v>
      </c>
      <c r="D17" s="12">
        <f t="shared" si="1"/>
        <v>0</v>
      </c>
      <c r="E17" s="13">
        <f t="shared" si="1"/>
        <v>0</v>
      </c>
      <c r="F17" s="11">
        <f t="shared" si="1"/>
        <v>0</v>
      </c>
      <c r="G17" s="12">
        <f t="shared" si="1"/>
        <v>0</v>
      </c>
      <c r="H17" s="12">
        <f t="shared" si="1"/>
        <v>0</v>
      </c>
      <c r="I17" s="13">
        <f t="shared" si="1"/>
        <v>0</v>
      </c>
      <c r="J17" s="11">
        <f t="shared" si="1"/>
        <v>0</v>
      </c>
      <c r="K17" s="12">
        <f t="shared" si="1"/>
        <v>0</v>
      </c>
      <c r="L17" s="12">
        <f t="shared" si="1"/>
        <v>0</v>
      </c>
      <c r="M17" s="13">
        <f t="shared" si="1"/>
        <v>0</v>
      </c>
      <c r="N17" s="11">
        <f t="shared" si="1"/>
        <v>0</v>
      </c>
      <c r="O17" s="12">
        <f t="shared" si="1"/>
        <v>0</v>
      </c>
      <c r="P17" s="12">
        <f t="shared" si="1"/>
        <v>0</v>
      </c>
      <c r="Q17" s="13">
        <f t="shared" si="1"/>
        <v>0</v>
      </c>
    </row>
    <row r="18" spans="1:17" ht="9.75" customHeight="1">
      <c r="A18" s="84"/>
      <c r="B18" s="84"/>
      <c r="C18" s="84"/>
      <c r="D18" s="84"/>
      <c r="E18" s="84"/>
      <c r="F18" s="84"/>
      <c r="G18" s="84"/>
      <c r="H18" s="84"/>
      <c r="I18" s="84"/>
      <c r="J18" s="84"/>
      <c r="K18" s="84"/>
      <c r="L18" s="84"/>
      <c r="M18" s="84"/>
      <c r="N18" s="84"/>
      <c r="O18" s="84"/>
      <c r="P18" s="84"/>
      <c r="Q18" s="84"/>
    </row>
    <row r="19" spans="1:17" ht="15">
      <c r="A19" s="97" t="s">
        <v>10</v>
      </c>
      <c r="B19" s="97"/>
      <c r="C19" s="97"/>
      <c r="D19" s="97"/>
      <c r="E19" s="97"/>
      <c r="F19" s="97"/>
      <c r="G19" s="97"/>
      <c r="H19" s="97"/>
      <c r="I19" s="97"/>
      <c r="J19" s="97" t="s">
        <v>60</v>
      </c>
      <c r="K19" s="97"/>
      <c r="L19" s="97"/>
      <c r="M19" s="97"/>
      <c r="N19" s="97"/>
      <c r="O19" s="97"/>
      <c r="P19" s="97"/>
      <c r="Q19" s="97"/>
    </row>
    <row r="20" spans="1:9" ht="15" customHeight="1">
      <c r="A20" s="104" t="s">
        <v>59</v>
      </c>
      <c r="B20" s="104"/>
      <c r="C20" s="104"/>
      <c r="D20" s="104"/>
      <c r="E20" s="106">
        <f>SUM(F17,J17)</f>
        <v>0</v>
      </c>
      <c r="F20" s="106"/>
      <c r="G20" s="106"/>
      <c r="H20" s="14"/>
      <c r="I20" s="14"/>
    </row>
    <row r="21" spans="1:17" ht="15" customHeight="1">
      <c r="A21" s="104" t="s">
        <v>2</v>
      </c>
      <c r="B21" s="104"/>
      <c r="C21" s="104"/>
      <c r="D21" s="104"/>
      <c r="E21" s="106">
        <f>SUM(G17,K17)</f>
        <v>0</v>
      </c>
      <c r="F21" s="106"/>
      <c r="G21" s="106"/>
      <c r="H21" s="14"/>
      <c r="I21" s="14"/>
      <c r="J21" s="98">
        <f>J17</f>
        <v>0</v>
      </c>
      <c r="K21" s="98"/>
      <c r="L21" s="98"/>
      <c r="M21" s="98"/>
      <c r="N21" s="98"/>
      <c r="O21" s="98"/>
      <c r="P21" s="98"/>
      <c r="Q21" s="98"/>
    </row>
    <row r="22" spans="1:17" ht="15" customHeight="1">
      <c r="A22" s="104" t="s">
        <v>3</v>
      </c>
      <c r="B22" s="104"/>
      <c r="C22" s="104"/>
      <c r="D22" s="104"/>
      <c r="E22" s="106">
        <f>SUM(H17,L17)</f>
        <v>0</v>
      </c>
      <c r="F22" s="106"/>
      <c r="G22" s="106"/>
      <c r="H22" s="14"/>
      <c r="I22" s="14"/>
      <c r="J22" s="98"/>
      <c r="K22" s="98"/>
      <c r="L22" s="98"/>
      <c r="M22" s="98"/>
      <c r="N22" s="98"/>
      <c r="O22" s="98"/>
      <c r="P22" s="98"/>
      <c r="Q22" s="98"/>
    </row>
    <row r="23" spans="1:17" ht="15" customHeight="1" thickBot="1">
      <c r="A23" s="105" t="s">
        <v>4</v>
      </c>
      <c r="B23" s="105"/>
      <c r="C23" s="105"/>
      <c r="D23" s="105"/>
      <c r="E23" s="107">
        <f>SUM(E20:G22)</f>
        <v>0</v>
      </c>
      <c r="F23" s="107"/>
      <c r="G23" s="107"/>
      <c r="H23" s="16"/>
      <c r="I23" s="16"/>
      <c r="J23" s="15"/>
      <c r="K23" s="15"/>
      <c r="L23" s="15"/>
      <c r="M23" s="15"/>
      <c r="N23" s="15"/>
      <c r="O23" s="15"/>
      <c r="P23" s="15"/>
      <c r="Q23" s="15"/>
    </row>
    <row r="24" spans="1:17" ht="24.75" customHeight="1">
      <c r="A24" s="103" t="s">
        <v>11</v>
      </c>
      <c r="B24" s="103"/>
      <c r="C24" s="103"/>
      <c r="D24" s="103"/>
      <c r="E24" s="17"/>
      <c r="F24" s="103" t="s">
        <v>15</v>
      </c>
      <c r="G24" s="103"/>
      <c r="H24" s="103"/>
      <c r="I24" s="103"/>
      <c r="J24" s="103"/>
      <c r="K24" s="103"/>
      <c r="L24" s="17"/>
      <c r="M24" s="103" t="s">
        <v>17</v>
      </c>
      <c r="N24" s="103"/>
      <c r="O24" s="103"/>
      <c r="P24" s="103"/>
      <c r="Q24" s="103"/>
    </row>
    <row r="25" spans="1:12" ht="15" customHeight="1">
      <c r="A25" s="113"/>
      <c r="B25" s="113"/>
      <c r="C25" s="113"/>
      <c r="D25" s="113"/>
      <c r="F25" s="108" t="s">
        <v>16</v>
      </c>
      <c r="G25" s="108"/>
      <c r="H25" s="108"/>
      <c r="I25" s="108"/>
      <c r="J25" s="108"/>
      <c r="K25" s="108"/>
      <c r="L25" s="23"/>
    </row>
    <row r="26" spans="1:17" ht="15" customHeight="1">
      <c r="A26" s="74"/>
      <c r="B26" s="74"/>
      <c r="C26" s="74"/>
      <c r="D26" s="74"/>
      <c r="E26" s="19"/>
      <c r="F26" s="108"/>
      <c r="G26" s="108"/>
      <c r="H26" s="108"/>
      <c r="I26" s="108"/>
      <c r="J26" s="108"/>
      <c r="K26" s="108"/>
      <c r="L26" s="23"/>
      <c r="M26" s="81" t="str">
        <f>'INVOICE 3'!$M$26</f>
        <v>Lt Roy Moody</v>
      </c>
      <c r="N26" s="81"/>
      <c r="O26" s="81"/>
      <c r="P26" s="81"/>
      <c r="Q26" s="81"/>
    </row>
    <row r="27" spans="1:17" ht="15">
      <c r="A27" s="77" t="s">
        <v>19</v>
      </c>
      <c r="B27" s="77"/>
      <c r="C27" s="77"/>
      <c r="D27" s="77"/>
      <c r="E27" s="18"/>
      <c r="F27" s="108"/>
      <c r="G27" s="108"/>
      <c r="H27" s="108"/>
      <c r="I27" s="108"/>
      <c r="J27" s="108"/>
      <c r="K27" s="108"/>
      <c r="L27" s="23"/>
      <c r="M27" s="77" t="s">
        <v>19</v>
      </c>
      <c r="N27" s="77"/>
      <c r="O27" s="77"/>
      <c r="P27" s="77"/>
      <c r="Q27" s="77"/>
    </row>
    <row r="28" spans="1:17" ht="15">
      <c r="A28" s="78"/>
      <c r="B28" s="78"/>
      <c r="C28" s="78"/>
      <c r="D28" s="78"/>
      <c r="E28" s="20"/>
      <c r="F28" s="108"/>
      <c r="G28" s="108"/>
      <c r="H28" s="108"/>
      <c r="I28" s="108"/>
      <c r="J28" s="108"/>
      <c r="K28" s="108"/>
      <c r="L28" s="23"/>
      <c r="M28" s="81" t="str">
        <f>'INVOICE 3'!$M$28</f>
        <v>1401 Broadway </v>
      </c>
      <c r="N28" s="81"/>
      <c r="O28" s="81"/>
      <c r="P28" s="81"/>
      <c r="Q28" s="81"/>
    </row>
    <row r="29" spans="1:17" ht="15">
      <c r="A29" s="77" t="s">
        <v>12</v>
      </c>
      <c r="B29" s="77"/>
      <c r="C29" s="77"/>
      <c r="D29" s="77"/>
      <c r="E29" s="18"/>
      <c r="F29" s="108"/>
      <c r="G29" s="108"/>
      <c r="H29" s="108"/>
      <c r="I29" s="108"/>
      <c r="J29" s="108"/>
      <c r="K29" s="108"/>
      <c r="L29" s="23"/>
      <c r="M29" s="77" t="s">
        <v>18</v>
      </c>
      <c r="N29" s="77"/>
      <c r="O29" s="77"/>
      <c r="P29" s="77"/>
      <c r="Q29" s="77"/>
    </row>
    <row r="30" spans="1:17" ht="15">
      <c r="A30" s="78"/>
      <c r="B30" s="78"/>
      <c r="C30" s="78"/>
      <c r="D30" s="78"/>
      <c r="E30" s="21"/>
      <c r="F30" s="74"/>
      <c r="G30" s="74"/>
      <c r="H30" s="74"/>
      <c r="I30" s="74"/>
      <c r="J30" s="74"/>
      <c r="K30" s="74"/>
      <c r="L30" s="20"/>
      <c r="M30" s="81" t="str">
        <f>'INVOICE 3'!$M$30</f>
        <v>San Diego, CA 92101</v>
      </c>
      <c r="N30" s="81"/>
      <c r="O30" s="81"/>
      <c r="P30" s="81"/>
      <c r="Q30" s="81"/>
    </row>
    <row r="31" spans="1:17" ht="15">
      <c r="A31" s="77" t="s">
        <v>13</v>
      </c>
      <c r="B31" s="77"/>
      <c r="C31" s="77"/>
      <c r="D31" s="77"/>
      <c r="E31" s="18"/>
      <c r="F31" s="77" t="s">
        <v>19</v>
      </c>
      <c r="G31" s="77"/>
      <c r="H31" s="77"/>
      <c r="I31" s="77"/>
      <c r="J31" s="77"/>
      <c r="K31" s="77"/>
      <c r="L31" s="18"/>
      <c r="M31" s="77" t="s">
        <v>35</v>
      </c>
      <c r="N31" s="77"/>
      <c r="O31" s="77"/>
      <c r="P31" s="77"/>
      <c r="Q31" s="77"/>
    </row>
    <row r="32" spans="1:17" ht="15">
      <c r="A32" s="79"/>
      <c r="B32" s="79"/>
      <c r="C32" s="79"/>
      <c r="D32" s="79"/>
      <c r="E32" s="20"/>
      <c r="F32" s="78"/>
      <c r="G32" s="78"/>
      <c r="H32" s="78"/>
      <c r="I32" s="78"/>
      <c r="J32" s="78"/>
      <c r="K32" s="78"/>
      <c r="L32" s="20"/>
      <c r="M32" s="116" t="str">
        <f>'INVOICE 3'!$M$32</f>
        <v>(619) 531-2473</v>
      </c>
      <c r="N32" s="116"/>
      <c r="O32" s="116"/>
      <c r="P32" s="116"/>
      <c r="Q32" s="116"/>
    </row>
    <row r="33" spans="1:17" ht="15">
      <c r="A33" s="77" t="s">
        <v>14</v>
      </c>
      <c r="B33" s="77"/>
      <c r="C33" s="77"/>
      <c r="D33" s="77"/>
      <c r="E33" s="18"/>
      <c r="F33" s="77" t="s">
        <v>12</v>
      </c>
      <c r="G33" s="77"/>
      <c r="H33" s="77"/>
      <c r="I33" s="77"/>
      <c r="J33" s="77"/>
      <c r="K33" s="77"/>
      <c r="L33" s="18"/>
      <c r="M33" s="77" t="s">
        <v>12</v>
      </c>
      <c r="N33" s="77"/>
      <c r="O33" s="77"/>
      <c r="P33" s="77"/>
      <c r="Q33" s="77"/>
    </row>
    <row r="34" spans="1:17" ht="15">
      <c r="A34" s="22"/>
      <c r="B34" s="22"/>
      <c r="C34" s="22"/>
      <c r="D34" s="22"/>
      <c r="E34" s="22"/>
      <c r="F34" s="79"/>
      <c r="G34" s="79"/>
      <c r="H34" s="79"/>
      <c r="I34" s="79"/>
      <c r="J34" s="79"/>
      <c r="K34" s="79"/>
      <c r="L34" s="20"/>
      <c r="M34" s="117" t="str">
        <f>'INVOICE 3'!$M$34</f>
        <v>rmoody@pd.sandiego.gov</v>
      </c>
      <c r="N34" s="117"/>
      <c r="O34" s="117"/>
      <c r="P34" s="117"/>
      <c r="Q34" s="117"/>
    </row>
    <row r="35" spans="1:17" ht="15">
      <c r="A35" s="82"/>
      <c r="B35" s="82"/>
      <c r="C35" s="82"/>
      <c r="D35" s="82"/>
      <c r="E35" s="18"/>
      <c r="F35" s="77" t="s">
        <v>14</v>
      </c>
      <c r="G35" s="77"/>
      <c r="H35" s="77"/>
      <c r="I35" s="77"/>
      <c r="J35" s="77"/>
      <c r="K35" s="77"/>
      <c r="L35" s="18"/>
      <c r="M35" s="77" t="s">
        <v>13</v>
      </c>
      <c r="N35" s="99"/>
      <c r="O35" s="99"/>
      <c r="P35" s="99"/>
      <c r="Q35" s="99"/>
    </row>
    <row r="36" spans="6:12" ht="15">
      <c r="F36" s="83"/>
      <c r="G36" s="83"/>
      <c r="H36" s="83"/>
      <c r="I36" s="83"/>
      <c r="J36" s="83"/>
      <c r="K36" s="83"/>
      <c r="L36" s="20"/>
    </row>
    <row r="37" spans="1:12" ht="19.5" customHeight="1">
      <c r="A37" s="28"/>
      <c r="B37" s="26"/>
      <c r="C37" s="26"/>
      <c r="D37" s="26"/>
      <c r="E37" s="26"/>
      <c r="F37" s="82"/>
      <c r="G37" s="82"/>
      <c r="H37" s="82"/>
      <c r="I37" s="82"/>
      <c r="J37" s="82"/>
      <c r="K37" s="82"/>
      <c r="L37" s="18"/>
    </row>
    <row r="38" spans="1:17" ht="12" customHeight="1">
      <c r="A38" s="112" t="s">
        <v>68</v>
      </c>
      <c r="B38" s="112"/>
      <c r="C38" s="112"/>
      <c r="D38" s="112"/>
      <c r="E38" s="112"/>
      <c r="F38" s="112"/>
      <c r="G38" s="112"/>
      <c r="H38" s="112"/>
      <c r="I38" s="112"/>
      <c r="J38" s="112"/>
      <c r="K38" s="112"/>
      <c r="L38" s="112"/>
      <c r="M38" s="112"/>
      <c r="N38" s="112"/>
      <c r="O38" s="112"/>
      <c r="P38" s="112"/>
      <c r="Q38" s="112"/>
    </row>
    <row r="39" spans="1:17" ht="15">
      <c r="A39" s="102" t="s">
        <v>22</v>
      </c>
      <c r="B39" s="102"/>
      <c r="C39" s="100"/>
      <c r="D39" s="100"/>
      <c r="E39" s="27"/>
      <c r="F39" s="24"/>
      <c r="G39" s="24"/>
      <c r="H39" s="24"/>
      <c r="I39" s="102" t="s">
        <v>20</v>
      </c>
      <c r="J39" s="102"/>
      <c r="K39" s="101"/>
      <c r="L39" s="101"/>
      <c r="M39" s="101"/>
      <c r="N39" s="101"/>
      <c r="O39" s="25" t="s">
        <v>21</v>
      </c>
      <c r="P39" s="100"/>
      <c r="Q39" s="100"/>
    </row>
    <row r="40" spans="1:17" ht="12" customHeight="1">
      <c r="A40" s="109"/>
      <c r="B40" s="109"/>
      <c r="C40" s="109"/>
      <c r="D40" s="109"/>
      <c r="E40" s="109"/>
      <c r="F40" s="109"/>
      <c r="G40" s="109"/>
      <c r="H40" s="109"/>
      <c r="I40" s="109"/>
      <c r="J40" s="109"/>
      <c r="K40" s="110" t="s">
        <v>64</v>
      </c>
      <c r="L40" s="110"/>
      <c r="M40" s="110"/>
      <c r="N40" s="110"/>
      <c r="O40" s="30"/>
      <c r="P40" s="111"/>
      <c r="Q40" s="111"/>
    </row>
  </sheetData>
  <sheetProtection password="CFF5" sheet="1" selectLockedCells="1" selectUnlockedCells="1"/>
  <mergeCells count="74">
    <mergeCell ref="A40:J40"/>
    <mergeCell ref="K40:N40"/>
    <mergeCell ref="P40:Q40"/>
    <mergeCell ref="F36:K36"/>
    <mergeCell ref="F37:K37"/>
    <mergeCell ref="A38:Q38"/>
    <mergeCell ref="A39:B39"/>
    <mergeCell ref="C39:D39"/>
    <mergeCell ref="I39:J39"/>
    <mergeCell ref="K39:N39"/>
    <mergeCell ref="F32:K32"/>
    <mergeCell ref="M32:Q32"/>
    <mergeCell ref="A33:D33"/>
    <mergeCell ref="F33:K33"/>
    <mergeCell ref="M33:Q33"/>
    <mergeCell ref="F34:K34"/>
    <mergeCell ref="M34:Q34"/>
    <mergeCell ref="A32:D32"/>
    <mergeCell ref="P39:Q39"/>
    <mergeCell ref="M28:Q28"/>
    <mergeCell ref="A29:D29"/>
    <mergeCell ref="M29:Q29"/>
    <mergeCell ref="A35:D35"/>
    <mergeCell ref="F35:K35"/>
    <mergeCell ref="M35:Q35"/>
    <mergeCell ref="A31:D31"/>
    <mergeCell ref="F31:K31"/>
    <mergeCell ref="M31:Q31"/>
    <mergeCell ref="A24:D24"/>
    <mergeCell ref="F24:K24"/>
    <mergeCell ref="M24:Q24"/>
    <mergeCell ref="A25:D25"/>
    <mergeCell ref="F25:K29"/>
    <mergeCell ref="A26:D26"/>
    <mergeCell ref="M26:Q26"/>
    <mergeCell ref="A27:D27"/>
    <mergeCell ref="M27:Q27"/>
    <mergeCell ref="A28:D28"/>
    <mergeCell ref="A19:I19"/>
    <mergeCell ref="J19:Q19"/>
    <mergeCell ref="A20:D20"/>
    <mergeCell ref="E20:G20"/>
    <mergeCell ref="N12:Q12"/>
    <mergeCell ref="A30:D30"/>
    <mergeCell ref="F30:K30"/>
    <mergeCell ref="M30:Q30"/>
    <mergeCell ref="A23:D23"/>
    <mergeCell ref="E23:G23"/>
    <mergeCell ref="A12:A13"/>
    <mergeCell ref="B12:E12"/>
    <mergeCell ref="F12:I12"/>
    <mergeCell ref="J12:M12"/>
    <mergeCell ref="A21:D21"/>
    <mergeCell ref="E21:G21"/>
    <mergeCell ref="J21:Q22"/>
    <mergeCell ref="A22:D22"/>
    <mergeCell ref="E22:G22"/>
    <mergeCell ref="A18:Q18"/>
    <mergeCell ref="N5:Q5"/>
    <mergeCell ref="B6:E6"/>
    <mergeCell ref="B7:E7"/>
    <mergeCell ref="G7:H7"/>
    <mergeCell ref="I7:L7"/>
    <mergeCell ref="N8:Q8"/>
    <mergeCell ref="B9:D9"/>
    <mergeCell ref="G9:H9"/>
    <mergeCell ref="I9:K9"/>
    <mergeCell ref="G10:H10"/>
    <mergeCell ref="A1:Q1"/>
    <mergeCell ref="A2:Q2"/>
    <mergeCell ref="A3:Q3"/>
    <mergeCell ref="B5:E5"/>
    <mergeCell ref="G5:H5"/>
    <mergeCell ref="I5:L5"/>
  </mergeCells>
  <dataValidations count="1">
    <dataValidation type="whole" operator="lessThanOrEqual" allowBlank="1" showInputMessage="1" showErrorMessage="1" errorTitle="Invalid Dollar Amount" error="Please enter an amount that does not exceed the current balance for this line item. &#10;&#10;If the amount entered is correct, a budget modification must first be completed and then approved by BSCC before submitting the invoice. " sqref="J14:L16">
      <formula1>B14-F14</formula1>
    </dataValidation>
  </dataValidations>
  <printOptions/>
  <pageMargins left="0.25" right="0.25" top="0.2" bottom="0.2" header="0.3" footer="0.3"/>
  <pageSetup horizontalDpi="600" verticalDpi="600" orientation="landscape" scale="83" r:id="rId3"/>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Q40"/>
  <sheetViews>
    <sheetView showGridLines="0" zoomScalePageLayoutView="0" workbookViewId="0" topLeftCell="A1">
      <selection activeCell="J15" sqref="J15"/>
    </sheetView>
  </sheetViews>
  <sheetFormatPr defaultColWidth="9.140625" defaultRowHeight="15"/>
  <cols>
    <col min="1" max="1" width="12.7109375" style="0" customWidth="1"/>
  </cols>
  <sheetData>
    <row r="1" spans="1:17" ht="12" customHeight="1">
      <c r="A1" s="88" t="str">
        <f>'INVOICE 1'!A1</f>
        <v>State of California</v>
      </c>
      <c r="B1" s="88"/>
      <c r="C1" s="88"/>
      <c r="D1" s="88"/>
      <c r="E1" s="88"/>
      <c r="F1" s="88"/>
      <c r="G1" s="88"/>
      <c r="H1" s="88"/>
      <c r="I1" s="88"/>
      <c r="J1" s="88"/>
      <c r="K1" s="88"/>
      <c r="L1" s="88"/>
      <c r="M1" s="88"/>
      <c r="N1" s="88"/>
      <c r="O1" s="88"/>
      <c r="P1" s="88"/>
      <c r="Q1" s="88"/>
    </row>
    <row r="2" spans="1:17" ht="12" customHeight="1">
      <c r="A2" s="88" t="str">
        <f>'INVOICE 1'!A2</f>
        <v>BOARD OF STATE AND COMMUNITY CORRECTIONS Financial Invoice</v>
      </c>
      <c r="B2" s="88"/>
      <c r="C2" s="88"/>
      <c r="D2" s="88"/>
      <c r="E2" s="88"/>
      <c r="F2" s="88"/>
      <c r="G2" s="88"/>
      <c r="H2" s="88"/>
      <c r="I2" s="88"/>
      <c r="J2" s="88"/>
      <c r="K2" s="88"/>
      <c r="L2" s="88"/>
      <c r="M2" s="88"/>
      <c r="N2" s="88"/>
      <c r="O2" s="88"/>
      <c r="P2" s="88"/>
      <c r="Q2" s="88"/>
    </row>
    <row r="3" spans="1:17" ht="12" customHeight="1">
      <c r="A3" s="88" t="str">
        <f>'INVOICE 1'!A3</f>
        <v>Form BSCC 201 (Revised 07/12)</v>
      </c>
      <c r="B3" s="88"/>
      <c r="C3" s="88"/>
      <c r="D3" s="88"/>
      <c r="E3" s="88"/>
      <c r="F3" s="88"/>
      <c r="G3" s="88"/>
      <c r="H3" s="88"/>
      <c r="I3" s="88"/>
      <c r="J3" s="88"/>
      <c r="K3" s="88"/>
      <c r="L3" s="88"/>
      <c r="M3" s="88"/>
      <c r="N3" s="88"/>
      <c r="O3" s="88"/>
      <c r="P3" s="88"/>
      <c r="Q3" s="88"/>
    </row>
    <row r="4" spans="14:17" ht="15">
      <c r="N4" s="51"/>
      <c r="O4" s="51"/>
      <c r="P4" s="51"/>
      <c r="Q4" s="51"/>
    </row>
    <row r="5" spans="1:17" ht="15">
      <c r="A5" s="72" t="s">
        <v>25</v>
      </c>
      <c r="B5" s="95" t="str">
        <f>'INVOICE 4'!B5</f>
        <v>City of San Diego</v>
      </c>
      <c r="C5" s="95"/>
      <c r="D5" s="95"/>
      <c r="E5" s="95"/>
      <c r="G5" s="94" t="s">
        <v>29</v>
      </c>
      <c r="H5" s="94"/>
      <c r="I5" s="89" t="str">
        <f>'INVOICE 4'!$I$5</f>
        <v>Gang Reduction, Intervention, and Prevention Program</v>
      </c>
      <c r="J5" s="89"/>
      <c r="K5" s="89"/>
      <c r="L5" s="89"/>
      <c r="N5" s="92" t="s">
        <v>33</v>
      </c>
      <c r="O5" s="92"/>
      <c r="P5" s="92"/>
      <c r="Q5" s="92"/>
    </row>
    <row r="6" spans="1:17" ht="15">
      <c r="A6" s="72" t="s">
        <v>26</v>
      </c>
      <c r="B6" s="96" t="str">
        <f>'INVOICE 4'!B6</f>
        <v>1401 Broadway </v>
      </c>
      <c r="C6" s="96"/>
      <c r="D6" s="96"/>
      <c r="E6" s="96"/>
      <c r="N6" s="52"/>
      <c r="O6" s="71"/>
      <c r="P6" s="52"/>
      <c r="Q6" s="71"/>
    </row>
    <row r="7" spans="2:17" ht="15">
      <c r="B7" s="96" t="str">
        <f>'INVOICE 4'!B7</f>
        <v>San Diego, CA 92101</v>
      </c>
      <c r="C7" s="96"/>
      <c r="D7" s="96"/>
      <c r="E7" s="96"/>
      <c r="G7" s="94" t="s">
        <v>30</v>
      </c>
      <c r="H7" s="94"/>
      <c r="I7" s="91" t="str">
        <f>'INVOICE 4'!$I$7</f>
        <v>CalGrip</v>
      </c>
      <c r="J7" s="91"/>
      <c r="K7" s="91"/>
      <c r="L7" s="91"/>
      <c r="N7" s="51"/>
      <c r="O7" s="51"/>
      <c r="P7" s="51"/>
      <c r="Q7" s="51"/>
    </row>
    <row r="8" spans="14:17" ht="15">
      <c r="N8" s="92" t="s">
        <v>34</v>
      </c>
      <c r="O8" s="92"/>
      <c r="P8" s="92"/>
      <c r="Q8" s="92"/>
    </row>
    <row r="9" spans="1:17" ht="15">
      <c r="A9" s="72" t="s">
        <v>27</v>
      </c>
      <c r="B9" s="89" t="str">
        <f>'INVOICE 4'!$B$9</f>
        <v>GR10 02 7919</v>
      </c>
      <c r="C9" s="89"/>
      <c r="D9" s="89"/>
      <c r="E9" s="33"/>
      <c r="G9" s="94" t="s">
        <v>31</v>
      </c>
      <c r="H9" s="94"/>
      <c r="I9" s="89">
        <v>5</v>
      </c>
      <c r="J9" s="89"/>
      <c r="K9" s="89"/>
      <c r="N9" s="52"/>
      <c r="O9" s="71"/>
      <c r="P9" s="52"/>
      <c r="Q9" s="71"/>
    </row>
    <row r="10" spans="1:17" ht="15">
      <c r="A10" s="55" t="s">
        <v>28</v>
      </c>
      <c r="B10" s="31">
        <f>'INVOICE 4'!$B$10</f>
        <v>40544</v>
      </c>
      <c r="C10" s="34" t="s">
        <v>24</v>
      </c>
      <c r="D10" s="31">
        <f>'INVOICE 4'!$D$10</f>
        <v>41274</v>
      </c>
      <c r="G10" s="94" t="s">
        <v>32</v>
      </c>
      <c r="H10" s="94"/>
      <c r="I10" s="32">
        <v>40909</v>
      </c>
      <c r="J10" s="29" t="s">
        <v>24</v>
      </c>
      <c r="K10" s="31">
        <v>40999</v>
      </c>
      <c r="N10" s="51"/>
      <c r="O10" s="51"/>
      <c r="P10" s="51"/>
      <c r="Q10" s="51"/>
    </row>
    <row r="11" spans="14:17" ht="15.75" thickBot="1">
      <c r="N11" s="51"/>
      <c r="O11" s="51"/>
      <c r="P11" s="51"/>
      <c r="Q11" s="51"/>
    </row>
    <row r="12" spans="1:17" ht="15.75" thickBot="1">
      <c r="A12" s="85" t="s">
        <v>1</v>
      </c>
      <c r="B12" s="87" t="s">
        <v>5</v>
      </c>
      <c r="C12" s="87"/>
      <c r="D12" s="87"/>
      <c r="E12" s="87"/>
      <c r="F12" s="87" t="s">
        <v>6</v>
      </c>
      <c r="G12" s="87"/>
      <c r="H12" s="87"/>
      <c r="I12" s="87"/>
      <c r="J12" s="87" t="s">
        <v>7</v>
      </c>
      <c r="K12" s="87"/>
      <c r="L12" s="87"/>
      <c r="M12" s="87"/>
      <c r="N12" s="87" t="s">
        <v>8</v>
      </c>
      <c r="O12" s="87"/>
      <c r="P12" s="87"/>
      <c r="Q12" s="87"/>
    </row>
    <row r="13" spans="1:17" ht="23.25" thickBot="1">
      <c r="A13" s="86"/>
      <c r="B13" s="1" t="s">
        <v>61</v>
      </c>
      <c r="C13" s="1" t="s">
        <v>9</v>
      </c>
      <c r="D13" s="1" t="s">
        <v>23</v>
      </c>
      <c r="E13" s="1" t="s">
        <v>4</v>
      </c>
      <c r="F13" s="1" t="s">
        <v>61</v>
      </c>
      <c r="G13" s="1" t="s">
        <v>9</v>
      </c>
      <c r="H13" s="1" t="s">
        <v>23</v>
      </c>
      <c r="I13" s="1" t="s">
        <v>4</v>
      </c>
      <c r="J13" s="1" t="s">
        <v>61</v>
      </c>
      <c r="K13" s="1" t="s">
        <v>9</v>
      </c>
      <c r="L13" s="1" t="s">
        <v>23</v>
      </c>
      <c r="M13" s="1" t="s">
        <v>4</v>
      </c>
      <c r="N13" s="1" t="s">
        <v>61</v>
      </c>
      <c r="O13" s="1" t="s">
        <v>9</v>
      </c>
      <c r="P13" s="1" t="s">
        <v>23</v>
      </c>
      <c r="Q13" s="1" t="s">
        <v>4</v>
      </c>
    </row>
    <row r="14" spans="1:17" ht="19.5" customHeight="1">
      <c r="A14" s="2" t="s">
        <v>65</v>
      </c>
      <c r="B14" s="5">
        <v>205572</v>
      </c>
      <c r="C14" s="6">
        <v>337642</v>
      </c>
      <c r="D14" s="6">
        <f>'INVOICE 4'!D14</f>
        <v>0</v>
      </c>
      <c r="E14" s="7">
        <f>SUM(B14:D14)</f>
        <v>543214</v>
      </c>
      <c r="F14" s="5">
        <v>55914</v>
      </c>
      <c r="G14" s="6">
        <v>72156</v>
      </c>
      <c r="H14" s="6">
        <f>SUM('INVOICE 4'!H14,'INVOICE 4'!L14)</f>
        <v>0</v>
      </c>
      <c r="I14" s="7">
        <f>SUM(F14:H14)</f>
        <v>128070</v>
      </c>
      <c r="J14" s="35">
        <v>0</v>
      </c>
      <c r="K14" s="36">
        <v>0</v>
      </c>
      <c r="L14" s="36">
        <v>0</v>
      </c>
      <c r="M14" s="7">
        <f>SUM(J14:L14)</f>
        <v>0</v>
      </c>
      <c r="N14" s="5">
        <f aca="true" t="shared" si="0" ref="N14:P16">B14-F14-J14</f>
        <v>149658</v>
      </c>
      <c r="O14" s="6">
        <f t="shared" si="0"/>
        <v>265486</v>
      </c>
      <c r="P14" s="6">
        <f t="shared" si="0"/>
        <v>0</v>
      </c>
      <c r="Q14" s="7">
        <f>SUM(N14:P14)</f>
        <v>415144</v>
      </c>
    </row>
    <row r="15" spans="1:17" ht="19.5" customHeight="1">
      <c r="A15" s="3" t="s">
        <v>66</v>
      </c>
      <c r="B15" s="8">
        <v>163737</v>
      </c>
      <c r="C15" s="9">
        <v>31667</v>
      </c>
      <c r="D15" s="9">
        <f>'INVOICE 4'!D15</f>
        <v>0</v>
      </c>
      <c r="E15" s="10">
        <f>SUM(B15:D15)</f>
        <v>195404</v>
      </c>
      <c r="F15" s="8">
        <v>43932</v>
      </c>
      <c r="G15" s="9">
        <f>SUM('INVOICE 4'!G15,'INVOICE 4'!K15)</f>
        <v>0</v>
      </c>
      <c r="H15" s="9">
        <f>SUM('INVOICE 4'!H15,'INVOICE 4'!L15)</f>
        <v>0</v>
      </c>
      <c r="I15" s="10">
        <f>SUM(F15:H15)</f>
        <v>43932</v>
      </c>
      <c r="J15" s="37">
        <v>0</v>
      </c>
      <c r="K15" s="38">
        <v>0</v>
      </c>
      <c r="L15" s="38">
        <v>0</v>
      </c>
      <c r="M15" s="10">
        <f>SUM(J15:L15)</f>
        <v>0</v>
      </c>
      <c r="N15" s="8">
        <f t="shared" si="0"/>
        <v>119805</v>
      </c>
      <c r="O15" s="9">
        <f t="shared" si="0"/>
        <v>31667</v>
      </c>
      <c r="P15" s="9">
        <f t="shared" si="0"/>
        <v>0</v>
      </c>
      <c r="Q15" s="10">
        <f>SUM(N15:P15)</f>
        <v>151472</v>
      </c>
    </row>
    <row r="16" spans="1:17" ht="19.5" customHeight="1">
      <c r="A16" s="3" t="s">
        <v>67</v>
      </c>
      <c r="B16" s="8">
        <f>'INVOICE 4'!B16</f>
        <v>0</v>
      </c>
      <c r="C16" s="9">
        <f>'INVOICE 4'!C16</f>
        <v>0</v>
      </c>
      <c r="D16" s="9">
        <f>'INVOICE 4'!D16</f>
        <v>0</v>
      </c>
      <c r="E16" s="10">
        <f>SUM(B16:D16)</f>
        <v>0</v>
      </c>
      <c r="F16" s="8">
        <f>SUM('INVOICE 4'!F16,'INVOICE 4'!J16)</f>
        <v>0</v>
      </c>
      <c r="G16" s="9">
        <f>SUM('INVOICE 4'!G16,'INVOICE 4'!K16)</f>
        <v>0</v>
      </c>
      <c r="H16" s="9">
        <f>SUM('INVOICE 4'!H16,'INVOICE 4'!L16)</f>
        <v>0</v>
      </c>
      <c r="I16" s="10">
        <f>SUM(F16:H16)</f>
        <v>0</v>
      </c>
      <c r="J16" s="37">
        <v>0</v>
      </c>
      <c r="K16" s="38">
        <v>0</v>
      </c>
      <c r="L16" s="38">
        <v>0</v>
      </c>
      <c r="M16" s="10">
        <f>SUM(J16:L16)</f>
        <v>0</v>
      </c>
      <c r="N16" s="8">
        <f t="shared" si="0"/>
        <v>0</v>
      </c>
      <c r="O16" s="9">
        <f t="shared" si="0"/>
        <v>0</v>
      </c>
      <c r="P16" s="9">
        <f t="shared" si="0"/>
        <v>0</v>
      </c>
      <c r="Q16" s="10">
        <f>SUM(N16:P16)</f>
        <v>0</v>
      </c>
    </row>
    <row r="17" spans="1:17" ht="19.5" customHeight="1" thickBot="1">
      <c r="A17" s="4" t="s">
        <v>4</v>
      </c>
      <c r="B17" s="11">
        <f aca="true" t="shared" si="1" ref="B17:Q17">SUM(B14:B16)</f>
        <v>369309</v>
      </c>
      <c r="C17" s="12">
        <f t="shared" si="1"/>
        <v>369309</v>
      </c>
      <c r="D17" s="12">
        <f t="shared" si="1"/>
        <v>0</v>
      </c>
      <c r="E17" s="13">
        <f t="shared" si="1"/>
        <v>738618</v>
      </c>
      <c r="F17" s="11">
        <f t="shared" si="1"/>
        <v>99846</v>
      </c>
      <c r="G17" s="12">
        <f t="shared" si="1"/>
        <v>72156</v>
      </c>
      <c r="H17" s="12">
        <f t="shared" si="1"/>
        <v>0</v>
      </c>
      <c r="I17" s="13">
        <f t="shared" si="1"/>
        <v>172002</v>
      </c>
      <c r="J17" s="11">
        <f t="shared" si="1"/>
        <v>0</v>
      </c>
      <c r="K17" s="12">
        <f t="shared" si="1"/>
        <v>0</v>
      </c>
      <c r="L17" s="12">
        <f t="shared" si="1"/>
        <v>0</v>
      </c>
      <c r="M17" s="13">
        <f t="shared" si="1"/>
        <v>0</v>
      </c>
      <c r="N17" s="11">
        <f t="shared" si="1"/>
        <v>269463</v>
      </c>
      <c r="O17" s="12">
        <f t="shared" si="1"/>
        <v>297153</v>
      </c>
      <c r="P17" s="12">
        <f t="shared" si="1"/>
        <v>0</v>
      </c>
      <c r="Q17" s="13">
        <f t="shared" si="1"/>
        <v>566616</v>
      </c>
    </row>
    <row r="18" spans="1:17" ht="9.75" customHeight="1">
      <c r="A18" s="84"/>
      <c r="B18" s="84"/>
      <c r="C18" s="84"/>
      <c r="D18" s="84"/>
      <c r="E18" s="84"/>
      <c r="F18" s="84"/>
      <c r="G18" s="84"/>
      <c r="H18" s="84"/>
      <c r="I18" s="84"/>
      <c r="J18" s="84"/>
      <c r="K18" s="84"/>
      <c r="L18" s="84"/>
      <c r="M18" s="84"/>
      <c r="N18" s="84"/>
      <c r="O18" s="84"/>
      <c r="P18" s="84"/>
      <c r="Q18" s="84"/>
    </row>
    <row r="19" spans="1:17" ht="15">
      <c r="A19" s="97" t="s">
        <v>10</v>
      </c>
      <c r="B19" s="97"/>
      <c r="C19" s="97"/>
      <c r="D19" s="97"/>
      <c r="E19" s="97"/>
      <c r="F19" s="97"/>
      <c r="G19" s="97"/>
      <c r="H19" s="97"/>
      <c r="I19" s="97"/>
      <c r="J19" s="97" t="s">
        <v>60</v>
      </c>
      <c r="K19" s="97"/>
      <c r="L19" s="97"/>
      <c r="M19" s="97"/>
      <c r="N19" s="97"/>
      <c r="O19" s="97"/>
      <c r="P19" s="97"/>
      <c r="Q19" s="97"/>
    </row>
    <row r="20" spans="1:9" ht="15" customHeight="1">
      <c r="A20" s="104" t="s">
        <v>59</v>
      </c>
      <c r="B20" s="104"/>
      <c r="C20" s="104"/>
      <c r="D20" s="104"/>
      <c r="E20" s="106">
        <f>SUM(F17,J17)</f>
        <v>99846</v>
      </c>
      <c r="F20" s="106"/>
      <c r="G20" s="106"/>
      <c r="H20" s="14"/>
      <c r="I20" s="14"/>
    </row>
    <row r="21" spans="1:17" ht="15" customHeight="1">
      <c r="A21" s="104" t="s">
        <v>2</v>
      </c>
      <c r="B21" s="104"/>
      <c r="C21" s="104"/>
      <c r="D21" s="104"/>
      <c r="E21" s="106">
        <f>SUM(G17,K17)</f>
        <v>72156</v>
      </c>
      <c r="F21" s="106"/>
      <c r="G21" s="106"/>
      <c r="H21" s="14"/>
      <c r="I21" s="14"/>
      <c r="J21" s="98">
        <f>J17</f>
        <v>0</v>
      </c>
      <c r="K21" s="98"/>
      <c r="L21" s="98"/>
      <c r="M21" s="98"/>
      <c r="N21" s="98"/>
      <c r="O21" s="98"/>
      <c r="P21" s="98"/>
      <c r="Q21" s="98"/>
    </row>
    <row r="22" spans="1:17" ht="15" customHeight="1">
      <c r="A22" s="104" t="s">
        <v>3</v>
      </c>
      <c r="B22" s="104"/>
      <c r="C22" s="104"/>
      <c r="D22" s="104"/>
      <c r="E22" s="106">
        <f>SUM(H17,L17)</f>
        <v>0</v>
      </c>
      <c r="F22" s="106"/>
      <c r="G22" s="106"/>
      <c r="H22" s="14"/>
      <c r="I22" s="14"/>
      <c r="J22" s="98"/>
      <c r="K22" s="98"/>
      <c r="L22" s="98"/>
      <c r="M22" s="98"/>
      <c r="N22" s="98"/>
      <c r="O22" s="98"/>
      <c r="P22" s="98"/>
      <c r="Q22" s="98"/>
    </row>
    <row r="23" spans="1:17" ht="15" customHeight="1" thickBot="1">
      <c r="A23" s="105" t="s">
        <v>4</v>
      </c>
      <c r="B23" s="105"/>
      <c r="C23" s="105"/>
      <c r="D23" s="105"/>
      <c r="E23" s="107">
        <f>SUM(E20:G22)</f>
        <v>172002</v>
      </c>
      <c r="F23" s="107"/>
      <c r="G23" s="107"/>
      <c r="H23" s="16"/>
      <c r="I23" s="16"/>
      <c r="J23" s="15"/>
      <c r="K23" s="15"/>
      <c r="L23" s="15"/>
      <c r="M23" s="15"/>
      <c r="N23" s="15"/>
      <c r="O23" s="15"/>
      <c r="P23" s="15"/>
      <c r="Q23" s="15"/>
    </row>
    <row r="24" spans="1:17" ht="24.75" customHeight="1">
      <c r="A24" s="103" t="s">
        <v>11</v>
      </c>
      <c r="B24" s="103"/>
      <c r="C24" s="103"/>
      <c r="D24" s="103"/>
      <c r="E24" s="17"/>
      <c r="F24" s="103" t="s">
        <v>15</v>
      </c>
      <c r="G24" s="103"/>
      <c r="H24" s="103"/>
      <c r="I24" s="103"/>
      <c r="J24" s="103"/>
      <c r="K24" s="103"/>
      <c r="L24" s="17"/>
      <c r="M24" s="103" t="s">
        <v>17</v>
      </c>
      <c r="N24" s="103"/>
      <c r="O24" s="103"/>
      <c r="P24" s="103"/>
      <c r="Q24" s="103"/>
    </row>
    <row r="25" spans="1:12" ht="15" customHeight="1">
      <c r="A25" s="113"/>
      <c r="B25" s="113"/>
      <c r="C25" s="113"/>
      <c r="D25" s="113"/>
      <c r="F25" s="108" t="s">
        <v>16</v>
      </c>
      <c r="G25" s="108"/>
      <c r="H25" s="108"/>
      <c r="I25" s="108"/>
      <c r="J25" s="108"/>
      <c r="K25" s="108"/>
      <c r="L25" s="23"/>
    </row>
    <row r="26" spans="1:17" ht="15" customHeight="1">
      <c r="A26" s="74"/>
      <c r="B26" s="74"/>
      <c r="C26" s="74"/>
      <c r="D26" s="74"/>
      <c r="E26" s="19"/>
      <c r="F26" s="108"/>
      <c r="G26" s="108"/>
      <c r="H26" s="108"/>
      <c r="I26" s="108"/>
      <c r="J26" s="108"/>
      <c r="K26" s="108"/>
      <c r="L26" s="23"/>
      <c r="M26" s="81" t="str">
        <f>'INVOICE 4'!$M$26</f>
        <v>Lt Roy Moody</v>
      </c>
      <c r="N26" s="81"/>
      <c r="O26" s="81"/>
      <c r="P26" s="81"/>
      <c r="Q26" s="81"/>
    </row>
    <row r="27" spans="1:17" ht="15">
      <c r="A27" s="77" t="s">
        <v>19</v>
      </c>
      <c r="B27" s="77"/>
      <c r="C27" s="77"/>
      <c r="D27" s="77"/>
      <c r="E27" s="18"/>
      <c r="F27" s="108"/>
      <c r="G27" s="108"/>
      <c r="H27" s="108"/>
      <c r="I27" s="108"/>
      <c r="J27" s="108"/>
      <c r="K27" s="108"/>
      <c r="L27" s="23"/>
      <c r="M27" s="77" t="s">
        <v>19</v>
      </c>
      <c r="N27" s="77"/>
      <c r="O27" s="77"/>
      <c r="P27" s="77"/>
      <c r="Q27" s="77"/>
    </row>
    <row r="28" spans="1:17" ht="15">
      <c r="A28" s="78"/>
      <c r="B28" s="78"/>
      <c r="C28" s="78"/>
      <c r="D28" s="78"/>
      <c r="E28" s="20"/>
      <c r="F28" s="108"/>
      <c r="G28" s="108"/>
      <c r="H28" s="108"/>
      <c r="I28" s="108"/>
      <c r="J28" s="108"/>
      <c r="K28" s="108"/>
      <c r="L28" s="23"/>
      <c r="M28" s="81" t="str">
        <f>'INVOICE 4'!$M$28</f>
        <v>1401 Broadway </v>
      </c>
      <c r="N28" s="81"/>
      <c r="O28" s="81"/>
      <c r="P28" s="81"/>
      <c r="Q28" s="81"/>
    </row>
    <row r="29" spans="1:17" ht="15">
      <c r="A29" s="77" t="s">
        <v>12</v>
      </c>
      <c r="B29" s="77"/>
      <c r="C29" s="77"/>
      <c r="D29" s="77"/>
      <c r="E29" s="18"/>
      <c r="F29" s="108"/>
      <c r="G29" s="108"/>
      <c r="H29" s="108"/>
      <c r="I29" s="108"/>
      <c r="J29" s="108"/>
      <c r="K29" s="108"/>
      <c r="L29" s="23"/>
      <c r="M29" s="77" t="s">
        <v>18</v>
      </c>
      <c r="N29" s="77"/>
      <c r="O29" s="77"/>
      <c r="P29" s="77"/>
      <c r="Q29" s="77"/>
    </row>
    <row r="30" spans="1:17" ht="15">
      <c r="A30" s="78"/>
      <c r="B30" s="78"/>
      <c r="C30" s="78"/>
      <c r="D30" s="78"/>
      <c r="E30" s="21"/>
      <c r="F30" s="74"/>
      <c r="G30" s="74"/>
      <c r="H30" s="74"/>
      <c r="I30" s="74"/>
      <c r="J30" s="74"/>
      <c r="K30" s="74"/>
      <c r="L30" s="20"/>
      <c r="M30" s="81" t="str">
        <f>'INVOICE 4'!$M$30</f>
        <v>San Diego, CA 92101</v>
      </c>
      <c r="N30" s="81"/>
      <c r="O30" s="81"/>
      <c r="P30" s="81"/>
      <c r="Q30" s="81"/>
    </row>
    <row r="31" spans="1:17" ht="15">
      <c r="A31" s="77" t="s">
        <v>13</v>
      </c>
      <c r="B31" s="77"/>
      <c r="C31" s="77"/>
      <c r="D31" s="77"/>
      <c r="E31" s="18"/>
      <c r="F31" s="77" t="s">
        <v>19</v>
      </c>
      <c r="G31" s="77"/>
      <c r="H31" s="77"/>
      <c r="I31" s="77"/>
      <c r="J31" s="77"/>
      <c r="K31" s="77"/>
      <c r="L31" s="18"/>
      <c r="M31" s="77" t="s">
        <v>35</v>
      </c>
      <c r="N31" s="77"/>
      <c r="O31" s="77"/>
      <c r="P31" s="77"/>
      <c r="Q31" s="77"/>
    </row>
    <row r="32" spans="1:17" ht="15">
      <c r="A32" s="79"/>
      <c r="B32" s="79"/>
      <c r="C32" s="79"/>
      <c r="D32" s="79"/>
      <c r="E32" s="20"/>
      <c r="F32" s="78"/>
      <c r="G32" s="78"/>
      <c r="H32" s="78"/>
      <c r="I32" s="78"/>
      <c r="J32" s="78"/>
      <c r="K32" s="78"/>
      <c r="L32" s="20"/>
      <c r="M32" s="116" t="str">
        <f>'INVOICE 4'!$M$32</f>
        <v>(619) 531-2473</v>
      </c>
      <c r="N32" s="116"/>
      <c r="O32" s="116"/>
      <c r="P32" s="116"/>
      <c r="Q32" s="116"/>
    </row>
    <row r="33" spans="1:17" ht="15">
      <c r="A33" s="77" t="s">
        <v>14</v>
      </c>
      <c r="B33" s="77"/>
      <c r="C33" s="77"/>
      <c r="D33" s="77"/>
      <c r="E33" s="18"/>
      <c r="F33" s="77" t="s">
        <v>12</v>
      </c>
      <c r="G33" s="77"/>
      <c r="H33" s="77"/>
      <c r="I33" s="77"/>
      <c r="J33" s="77"/>
      <c r="K33" s="77"/>
      <c r="L33" s="18"/>
      <c r="M33" s="77" t="s">
        <v>12</v>
      </c>
      <c r="N33" s="77"/>
      <c r="O33" s="77"/>
      <c r="P33" s="77"/>
      <c r="Q33" s="77"/>
    </row>
    <row r="34" spans="1:17" ht="15">
      <c r="A34" s="22"/>
      <c r="B34" s="22"/>
      <c r="C34" s="22"/>
      <c r="D34" s="22"/>
      <c r="E34" s="22"/>
      <c r="F34" s="79"/>
      <c r="G34" s="79"/>
      <c r="H34" s="79"/>
      <c r="I34" s="79"/>
      <c r="J34" s="79"/>
      <c r="K34" s="79"/>
      <c r="L34" s="20"/>
      <c r="M34" s="117" t="str">
        <f>'INVOICE 4'!$M$34</f>
        <v>rmoody@pd.sandiego.gov</v>
      </c>
      <c r="N34" s="117"/>
      <c r="O34" s="117"/>
      <c r="P34" s="117"/>
      <c r="Q34" s="117"/>
    </row>
    <row r="35" spans="1:17" ht="15">
      <c r="A35" s="82"/>
      <c r="B35" s="82"/>
      <c r="C35" s="82"/>
      <c r="D35" s="82"/>
      <c r="E35" s="18"/>
      <c r="F35" s="77" t="s">
        <v>14</v>
      </c>
      <c r="G35" s="77"/>
      <c r="H35" s="77"/>
      <c r="I35" s="77"/>
      <c r="J35" s="77"/>
      <c r="K35" s="77"/>
      <c r="L35" s="18"/>
      <c r="M35" s="77" t="s">
        <v>13</v>
      </c>
      <c r="N35" s="99"/>
      <c r="O35" s="99"/>
      <c r="P35" s="99"/>
      <c r="Q35" s="99"/>
    </row>
    <row r="36" spans="6:12" ht="15">
      <c r="F36" s="83"/>
      <c r="G36" s="83"/>
      <c r="H36" s="83"/>
      <c r="I36" s="83"/>
      <c r="J36" s="83"/>
      <c r="K36" s="83"/>
      <c r="L36" s="20"/>
    </row>
    <row r="37" spans="1:12" ht="19.5" customHeight="1">
      <c r="A37" s="28"/>
      <c r="B37" s="26"/>
      <c r="C37" s="26"/>
      <c r="D37" s="26"/>
      <c r="E37" s="26"/>
      <c r="F37" s="82"/>
      <c r="G37" s="82"/>
      <c r="H37" s="82"/>
      <c r="I37" s="82"/>
      <c r="J37" s="82"/>
      <c r="K37" s="82"/>
      <c r="L37" s="18"/>
    </row>
    <row r="38" spans="1:17" ht="12" customHeight="1">
      <c r="A38" s="112" t="s">
        <v>68</v>
      </c>
      <c r="B38" s="112"/>
      <c r="C38" s="112"/>
      <c r="D38" s="112"/>
      <c r="E38" s="112"/>
      <c r="F38" s="112"/>
      <c r="G38" s="112"/>
      <c r="H38" s="112"/>
      <c r="I38" s="112"/>
      <c r="J38" s="112"/>
      <c r="K38" s="112"/>
      <c r="L38" s="112"/>
      <c r="M38" s="112"/>
      <c r="N38" s="112"/>
      <c r="O38" s="112"/>
      <c r="P38" s="112"/>
      <c r="Q38" s="112"/>
    </row>
    <row r="39" spans="1:17" ht="15">
      <c r="A39" s="102" t="s">
        <v>22</v>
      </c>
      <c r="B39" s="102"/>
      <c r="C39" s="100"/>
      <c r="D39" s="100"/>
      <c r="E39" s="27"/>
      <c r="F39" s="24"/>
      <c r="G39" s="24"/>
      <c r="H39" s="24"/>
      <c r="I39" s="102" t="s">
        <v>20</v>
      </c>
      <c r="J39" s="102"/>
      <c r="K39" s="101"/>
      <c r="L39" s="101"/>
      <c r="M39" s="101"/>
      <c r="N39" s="101"/>
      <c r="O39" s="25" t="s">
        <v>21</v>
      </c>
      <c r="P39" s="100"/>
      <c r="Q39" s="100"/>
    </row>
    <row r="40" spans="1:17" ht="12" customHeight="1">
      <c r="A40" s="109"/>
      <c r="B40" s="109"/>
      <c r="C40" s="109"/>
      <c r="D40" s="109"/>
      <c r="E40" s="109"/>
      <c r="F40" s="109"/>
      <c r="G40" s="109"/>
      <c r="H40" s="109"/>
      <c r="I40" s="109"/>
      <c r="J40" s="109"/>
      <c r="K40" s="110" t="s">
        <v>64</v>
      </c>
      <c r="L40" s="110"/>
      <c r="M40" s="110"/>
      <c r="N40" s="110"/>
      <c r="O40" s="30"/>
      <c r="P40" s="111"/>
      <c r="Q40" s="111"/>
    </row>
  </sheetData>
  <sheetProtection password="CFF5" sheet="1" objects="1" scenarios="1" selectLockedCells="1" selectUnlockedCells="1"/>
  <mergeCells count="74">
    <mergeCell ref="A1:Q1"/>
    <mergeCell ref="A2:Q2"/>
    <mergeCell ref="A3:Q3"/>
    <mergeCell ref="B5:E5"/>
    <mergeCell ref="G5:H5"/>
    <mergeCell ref="I5:L5"/>
    <mergeCell ref="N5:Q5"/>
    <mergeCell ref="B6:E6"/>
    <mergeCell ref="B7:E7"/>
    <mergeCell ref="G7:H7"/>
    <mergeCell ref="I7:L7"/>
    <mergeCell ref="N8:Q8"/>
    <mergeCell ref="B9:D9"/>
    <mergeCell ref="G9:H9"/>
    <mergeCell ref="I9:K9"/>
    <mergeCell ref="G10:H10"/>
    <mergeCell ref="A12:A13"/>
    <mergeCell ref="B12:E12"/>
    <mergeCell ref="F12:I12"/>
    <mergeCell ref="J12:M12"/>
    <mergeCell ref="N12:Q12"/>
    <mergeCell ref="A18:Q18"/>
    <mergeCell ref="A19:I19"/>
    <mergeCell ref="J19:Q19"/>
    <mergeCell ref="A20:D20"/>
    <mergeCell ref="E20:G20"/>
    <mergeCell ref="A21:D21"/>
    <mergeCell ref="E21:G21"/>
    <mergeCell ref="J21:Q22"/>
    <mergeCell ref="A22:D22"/>
    <mergeCell ref="E22:G22"/>
    <mergeCell ref="A23:D23"/>
    <mergeCell ref="E23:G23"/>
    <mergeCell ref="A24:D24"/>
    <mergeCell ref="F24:K24"/>
    <mergeCell ref="M24:Q24"/>
    <mergeCell ref="A25:D25"/>
    <mergeCell ref="F25:K29"/>
    <mergeCell ref="A26:D26"/>
    <mergeCell ref="M26:Q26"/>
    <mergeCell ref="A27:D27"/>
    <mergeCell ref="M27:Q27"/>
    <mergeCell ref="A28:D28"/>
    <mergeCell ref="M28:Q28"/>
    <mergeCell ref="A29:D29"/>
    <mergeCell ref="M29:Q29"/>
    <mergeCell ref="A30:D30"/>
    <mergeCell ref="F30:K30"/>
    <mergeCell ref="M30:Q30"/>
    <mergeCell ref="A31:D31"/>
    <mergeCell ref="F31:K31"/>
    <mergeCell ref="M31:Q31"/>
    <mergeCell ref="A32:D32"/>
    <mergeCell ref="F32:K32"/>
    <mergeCell ref="M32:Q32"/>
    <mergeCell ref="P39:Q39"/>
    <mergeCell ref="A33:D33"/>
    <mergeCell ref="F33:K33"/>
    <mergeCell ref="M33:Q33"/>
    <mergeCell ref="F34:K34"/>
    <mergeCell ref="M34:Q34"/>
    <mergeCell ref="A35:D35"/>
    <mergeCell ref="F35:K35"/>
    <mergeCell ref="M35:Q35"/>
    <mergeCell ref="A40:J40"/>
    <mergeCell ref="K40:N40"/>
    <mergeCell ref="P40:Q40"/>
    <mergeCell ref="F36:K36"/>
    <mergeCell ref="F37:K37"/>
    <mergeCell ref="A38:Q38"/>
    <mergeCell ref="A39:B39"/>
    <mergeCell ref="C39:D39"/>
    <mergeCell ref="I39:J39"/>
    <mergeCell ref="K39:N39"/>
  </mergeCells>
  <dataValidations count="1">
    <dataValidation type="whole" operator="lessThanOrEqual" allowBlank="1" showInputMessage="1" showErrorMessage="1" errorTitle="Invalid Dollar Amount" error="Please enter an amount that does not exceed the current balance for this line item. &#10;&#10;If the amount entered is correct, a budget modification must first be completed and then approved by BSCC before submitting the invoice. " sqref="J14:L16">
      <formula1>B14-F14</formula1>
    </dataValidation>
  </dataValidations>
  <printOptions/>
  <pageMargins left="0.25" right="0.25" top="0.2" bottom="0.2" header="0.3" footer="0.3"/>
  <pageSetup horizontalDpi="600" verticalDpi="600" orientation="landscape" scale="83" r:id="rId3"/>
  <drawing r:id="rId2"/>
  <legacyDrawing r:id="rId1"/>
</worksheet>
</file>

<file path=xl/worksheets/sheet6.xml><?xml version="1.0" encoding="utf-8"?>
<worksheet xmlns="http://schemas.openxmlformats.org/spreadsheetml/2006/main" xmlns:r="http://schemas.openxmlformats.org/officeDocument/2006/relationships">
  <sheetPr codeName="Sheet8"/>
  <dimension ref="A1:Q40"/>
  <sheetViews>
    <sheetView showGridLines="0" tabSelected="1" zoomScalePageLayoutView="0" workbookViewId="0" topLeftCell="A1">
      <selection activeCell="J14" sqref="J14"/>
    </sheetView>
  </sheetViews>
  <sheetFormatPr defaultColWidth="9.140625" defaultRowHeight="15"/>
  <cols>
    <col min="1" max="1" width="12.7109375" style="0" customWidth="1"/>
  </cols>
  <sheetData>
    <row r="1" spans="1:17" ht="12" customHeight="1">
      <c r="A1" s="88" t="str">
        <f>'INVOICE 1'!A1</f>
        <v>State of California</v>
      </c>
      <c r="B1" s="88"/>
      <c r="C1" s="88"/>
      <c r="D1" s="88"/>
      <c r="E1" s="88"/>
      <c r="F1" s="88"/>
      <c r="G1" s="88"/>
      <c r="H1" s="88"/>
      <c r="I1" s="88"/>
      <c r="J1" s="88"/>
      <c r="K1" s="88"/>
      <c r="L1" s="88"/>
      <c r="M1" s="88"/>
      <c r="N1" s="88"/>
      <c r="O1" s="88"/>
      <c r="P1" s="88"/>
      <c r="Q1" s="88"/>
    </row>
    <row r="2" spans="1:17" ht="12" customHeight="1">
      <c r="A2" s="88" t="str">
        <f>'INVOICE 1'!A2</f>
        <v>BOARD OF STATE AND COMMUNITY CORRECTIONS Financial Invoice</v>
      </c>
      <c r="B2" s="88"/>
      <c r="C2" s="88"/>
      <c r="D2" s="88"/>
      <c r="E2" s="88"/>
      <c r="F2" s="88"/>
      <c r="G2" s="88"/>
      <c r="H2" s="88"/>
      <c r="I2" s="88"/>
      <c r="J2" s="88"/>
      <c r="K2" s="88"/>
      <c r="L2" s="88"/>
      <c r="M2" s="88"/>
      <c r="N2" s="88"/>
      <c r="O2" s="88"/>
      <c r="P2" s="88"/>
      <c r="Q2" s="88"/>
    </row>
    <row r="3" spans="1:17" ht="12" customHeight="1">
      <c r="A3" s="88" t="str">
        <f>'INVOICE 1'!A3</f>
        <v>Form BSCC 201 (Revised 07/12)</v>
      </c>
      <c r="B3" s="88"/>
      <c r="C3" s="88"/>
      <c r="D3" s="88"/>
      <c r="E3" s="88"/>
      <c r="F3" s="88"/>
      <c r="G3" s="88"/>
      <c r="H3" s="88"/>
      <c r="I3" s="88"/>
      <c r="J3" s="88"/>
      <c r="K3" s="88"/>
      <c r="L3" s="88"/>
      <c r="M3" s="88"/>
      <c r="N3" s="88"/>
      <c r="O3" s="88"/>
      <c r="P3" s="88"/>
      <c r="Q3" s="88"/>
    </row>
    <row r="4" spans="14:17" ht="15">
      <c r="N4" s="51"/>
      <c r="O4" s="51"/>
      <c r="P4" s="51"/>
      <c r="Q4" s="51"/>
    </row>
    <row r="5" spans="1:17" ht="15">
      <c r="A5" s="72" t="s">
        <v>25</v>
      </c>
      <c r="B5" s="95" t="str">
        <f>'INVOICE 5'!B5</f>
        <v>City of San Diego</v>
      </c>
      <c r="C5" s="95"/>
      <c r="D5" s="95"/>
      <c r="E5" s="95"/>
      <c r="G5" s="94" t="s">
        <v>29</v>
      </c>
      <c r="H5" s="94"/>
      <c r="I5" s="89" t="str">
        <f>'INVOICE 5'!$I$5</f>
        <v>Gang Reduction, Intervention, and Prevention Program</v>
      </c>
      <c r="J5" s="89"/>
      <c r="K5" s="89"/>
      <c r="L5" s="89"/>
      <c r="N5" s="92" t="s">
        <v>33</v>
      </c>
      <c r="O5" s="92"/>
      <c r="P5" s="92"/>
      <c r="Q5" s="92"/>
    </row>
    <row r="6" spans="1:17" ht="15">
      <c r="A6" s="72" t="s">
        <v>26</v>
      </c>
      <c r="B6" s="96" t="str">
        <f>'INVOICE 5'!B6</f>
        <v>1401 Broadway </v>
      </c>
      <c r="C6" s="96"/>
      <c r="D6" s="96"/>
      <c r="E6" s="96"/>
      <c r="N6" s="52"/>
      <c r="O6" s="71"/>
      <c r="P6" s="52"/>
      <c r="Q6" s="71"/>
    </row>
    <row r="7" spans="2:17" ht="15">
      <c r="B7" s="96" t="str">
        <f>'INVOICE 5'!B7</f>
        <v>San Diego, CA 92101</v>
      </c>
      <c r="C7" s="96"/>
      <c r="D7" s="96"/>
      <c r="E7" s="96"/>
      <c r="G7" s="94" t="s">
        <v>30</v>
      </c>
      <c r="H7" s="94"/>
      <c r="I7" s="91" t="str">
        <f>'INVOICE 5'!$I$7</f>
        <v>CalGrip</v>
      </c>
      <c r="J7" s="91"/>
      <c r="K7" s="91"/>
      <c r="L7" s="91"/>
      <c r="N7" s="51"/>
      <c r="O7" s="51"/>
      <c r="P7" s="51"/>
      <c r="Q7" s="51"/>
    </row>
    <row r="8" spans="14:17" ht="15">
      <c r="N8" s="92" t="s">
        <v>34</v>
      </c>
      <c r="O8" s="92"/>
      <c r="P8" s="92"/>
      <c r="Q8" s="92"/>
    </row>
    <row r="9" spans="1:17" ht="15">
      <c r="A9" s="72" t="s">
        <v>27</v>
      </c>
      <c r="B9" s="89" t="str">
        <f>'INVOICE 5'!$B$9</f>
        <v>GR10 02 7919</v>
      </c>
      <c r="C9" s="89"/>
      <c r="D9" s="89"/>
      <c r="E9" s="33"/>
      <c r="G9" s="94" t="s">
        <v>31</v>
      </c>
      <c r="H9" s="94"/>
      <c r="I9" s="89">
        <v>6</v>
      </c>
      <c r="J9" s="89"/>
      <c r="K9" s="89"/>
      <c r="N9" s="52"/>
      <c r="O9" s="71"/>
      <c r="P9" s="52"/>
      <c r="Q9" s="71"/>
    </row>
    <row r="10" spans="1:17" ht="15">
      <c r="A10" s="55" t="s">
        <v>28</v>
      </c>
      <c r="B10" s="31">
        <f>'INVOICE 5'!$B$10</f>
        <v>40544</v>
      </c>
      <c r="C10" s="34" t="s">
        <v>24</v>
      </c>
      <c r="D10" s="31">
        <f>'INVOICE 5'!$D$10</f>
        <v>41274</v>
      </c>
      <c r="G10" s="94" t="s">
        <v>32</v>
      </c>
      <c r="H10" s="94"/>
      <c r="I10" s="32">
        <v>41000</v>
      </c>
      <c r="J10" s="29" t="s">
        <v>24</v>
      </c>
      <c r="K10" s="31">
        <v>41090</v>
      </c>
      <c r="N10" s="51"/>
      <c r="O10" s="51"/>
      <c r="P10" s="51"/>
      <c r="Q10" s="51"/>
    </row>
    <row r="11" spans="14:17" ht="15.75" thickBot="1">
      <c r="N11" s="51"/>
      <c r="O11" s="51"/>
      <c r="P11" s="51"/>
      <c r="Q11" s="51"/>
    </row>
    <row r="12" spans="1:17" ht="15.75" thickBot="1">
      <c r="A12" s="85" t="s">
        <v>1</v>
      </c>
      <c r="B12" s="87" t="s">
        <v>5</v>
      </c>
      <c r="C12" s="87"/>
      <c r="D12" s="87"/>
      <c r="E12" s="87"/>
      <c r="F12" s="87" t="s">
        <v>6</v>
      </c>
      <c r="G12" s="87"/>
      <c r="H12" s="87"/>
      <c r="I12" s="87"/>
      <c r="J12" s="87" t="s">
        <v>7</v>
      </c>
      <c r="K12" s="87"/>
      <c r="L12" s="87"/>
      <c r="M12" s="87"/>
      <c r="N12" s="87" t="s">
        <v>8</v>
      </c>
      <c r="O12" s="87"/>
      <c r="P12" s="87"/>
      <c r="Q12" s="87"/>
    </row>
    <row r="13" spans="1:17" ht="23.25" thickBot="1">
      <c r="A13" s="86"/>
      <c r="B13" s="1" t="s">
        <v>61</v>
      </c>
      <c r="C13" s="1" t="s">
        <v>9</v>
      </c>
      <c r="D13" s="1" t="s">
        <v>23</v>
      </c>
      <c r="E13" s="1" t="s">
        <v>4</v>
      </c>
      <c r="F13" s="1" t="s">
        <v>61</v>
      </c>
      <c r="G13" s="1" t="s">
        <v>9</v>
      </c>
      <c r="H13" s="1" t="s">
        <v>23</v>
      </c>
      <c r="I13" s="1" t="s">
        <v>4</v>
      </c>
      <c r="J13" s="1" t="s">
        <v>61</v>
      </c>
      <c r="K13" s="1" t="s">
        <v>9</v>
      </c>
      <c r="L13" s="1" t="s">
        <v>23</v>
      </c>
      <c r="M13" s="1" t="s">
        <v>4</v>
      </c>
      <c r="N13" s="1" t="s">
        <v>61</v>
      </c>
      <c r="O13" s="1" t="s">
        <v>9</v>
      </c>
      <c r="P13" s="1" t="s">
        <v>23</v>
      </c>
      <c r="Q13" s="1" t="s">
        <v>4</v>
      </c>
    </row>
    <row r="14" spans="1:17" ht="19.5" customHeight="1">
      <c r="A14" s="2" t="s">
        <v>65</v>
      </c>
      <c r="B14" s="5">
        <f>'INVOICE 5'!B14</f>
        <v>205572</v>
      </c>
      <c r="C14" s="6">
        <f>'INVOICE 5'!C14</f>
        <v>337642</v>
      </c>
      <c r="D14" s="6">
        <f>'INVOICE 5'!D14</f>
        <v>0</v>
      </c>
      <c r="E14" s="7">
        <f>SUM(B14:D14)</f>
        <v>543214</v>
      </c>
      <c r="F14" s="5">
        <f>SUM('INVOICE 5'!F14,'INVOICE 5'!J14)</f>
        <v>55914</v>
      </c>
      <c r="G14" s="6">
        <f>SUM('INVOICE 5'!G14,'INVOICE 5'!K14)</f>
        <v>72156</v>
      </c>
      <c r="H14" s="6">
        <f>SUM('INVOICE 5'!H14,'INVOICE 5'!L14)</f>
        <v>0</v>
      </c>
      <c r="I14" s="7">
        <f>SUM(F14:H14)</f>
        <v>128070</v>
      </c>
      <c r="J14" s="35">
        <v>0</v>
      </c>
      <c r="K14" s="36">
        <v>0</v>
      </c>
      <c r="L14" s="36">
        <v>0</v>
      </c>
      <c r="M14" s="7">
        <f>SUM(J14:L14)</f>
        <v>0</v>
      </c>
      <c r="N14" s="5">
        <f aca="true" t="shared" si="0" ref="N14:P16">B14-F14-J14</f>
        <v>149658</v>
      </c>
      <c r="O14" s="6">
        <f t="shared" si="0"/>
        <v>265486</v>
      </c>
      <c r="P14" s="6">
        <f t="shared" si="0"/>
        <v>0</v>
      </c>
      <c r="Q14" s="7">
        <f>SUM(N14:P14)</f>
        <v>415144</v>
      </c>
    </row>
    <row r="15" spans="1:17" ht="19.5" customHeight="1">
      <c r="A15" s="3" t="s">
        <v>66</v>
      </c>
      <c r="B15" s="8">
        <f>'INVOICE 5'!B15</f>
        <v>163737</v>
      </c>
      <c r="C15" s="9">
        <f>'INVOICE 5'!C15</f>
        <v>31667</v>
      </c>
      <c r="D15" s="9">
        <f>'INVOICE 5'!D15</f>
        <v>0</v>
      </c>
      <c r="E15" s="10">
        <f>SUM(B15:D15)</f>
        <v>195404</v>
      </c>
      <c r="F15" s="8">
        <f>SUM('INVOICE 5'!F15,'INVOICE 5'!J15)</f>
        <v>43932</v>
      </c>
      <c r="G15" s="9">
        <f>SUM('INVOICE 5'!G15,'INVOICE 5'!K15)</f>
        <v>0</v>
      </c>
      <c r="H15" s="9">
        <f>SUM('INVOICE 5'!H15,'INVOICE 5'!L15)</f>
        <v>0</v>
      </c>
      <c r="I15" s="10">
        <f>SUM(F15:H15)</f>
        <v>43932</v>
      </c>
      <c r="J15" s="37">
        <v>0</v>
      </c>
      <c r="K15" s="38">
        <v>0</v>
      </c>
      <c r="L15" s="38">
        <v>0</v>
      </c>
      <c r="M15" s="10">
        <f>SUM(J15:L15)</f>
        <v>0</v>
      </c>
      <c r="N15" s="8">
        <f t="shared" si="0"/>
        <v>119805</v>
      </c>
      <c r="O15" s="9">
        <f t="shared" si="0"/>
        <v>31667</v>
      </c>
      <c r="P15" s="9">
        <f t="shared" si="0"/>
        <v>0</v>
      </c>
      <c r="Q15" s="10">
        <f>SUM(N15:P15)</f>
        <v>151472</v>
      </c>
    </row>
    <row r="16" spans="1:17" ht="19.5" customHeight="1">
      <c r="A16" s="3" t="s">
        <v>67</v>
      </c>
      <c r="B16" s="8">
        <f>'INVOICE 5'!B16</f>
        <v>0</v>
      </c>
      <c r="C16" s="9">
        <f>'INVOICE 5'!C16</f>
        <v>0</v>
      </c>
      <c r="D16" s="9">
        <f>'INVOICE 5'!D16</f>
        <v>0</v>
      </c>
      <c r="E16" s="10">
        <f>SUM(B16:D16)</f>
        <v>0</v>
      </c>
      <c r="F16" s="8">
        <f>SUM('INVOICE 5'!F16,'INVOICE 5'!J16)</f>
        <v>0</v>
      </c>
      <c r="G16" s="9">
        <f>SUM('INVOICE 5'!G16,'INVOICE 5'!K16)</f>
        <v>0</v>
      </c>
      <c r="H16" s="9">
        <f>SUM('INVOICE 5'!H16,'INVOICE 5'!L16)</f>
        <v>0</v>
      </c>
      <c r="I16" s="10">
        <f>SUM(F16:H16)</f>
        <v>0</v>
      </c>
      <c r="J16" s="37">
        <v>0</v>
      </c>
      <c r="K16" s="38">
        <v>0</v>
      </c>
      <c r="L16" s="38">
        <v>0</v>
      </c>
      <c r="M16" s="10">
        <f>SUM(J16:L16)</f>
        <v>0</v>
      </c>
      <c r="N16" s="8">
        <f t="shared" si="0"/>
        <v>0</v>
      </c>
      <c r="O16" s="9">
        <f t="shared" si="0"/>
        <v>0</v>
      </c>
      <c r="P16" s="9">
        <f t="shared" si="0"/>
        <v>0</v>
      </c>
      <c r="Q16" s="10">
        <f>SUM(N16:P16)</f>
        <v>0</v>
      </c>
    </row>
    <row r="17" spans="1:17" ht="19.5" customHeight="1" thickBot="1">
      <c r="A17" s="4" t="s">
        <v>4</v>
      </c>
      <c r="B17" s="11">
        <f aca="true" t="shared" si="1" ref="B17:Q17">SUM(B14:B16)</f>
        <v>369309</v>
      </c>
      <c r="C17" s="12">
        <f t="shared" si="1"/>
        <v>369309</v>
      </c>
      <c r="D17" s="12">
        <f t="shared" si="1"/>
        <v>0</v>
      </c>
      <c r="E17" s="13">
        <f t="shared" si="1"/>
        <v>738618</v>
      </c>
      <c r="F17" s="11">
        <f t="shared" si="1"/>
        <v>99846</v>
      </c>
      <c r="G17" s="12">
        <f t="shared" si="1"/>
        <v>72156</v>
      </c>
      <c r="H17" s="12">
        <f t="shared" si="1"/>
        <v>0</v>
      </c>
      <c r="I17" s="13">
        <f t="shared" si="1"/>
        <v>172002</v>
      </c>
      <c r="J17" s="11">
        <f t="shared" si="1"/>
        <v>0</v>
      </c>
      <c r="K17" s="12">
        <f t="shared" si="1"/>
        <v>0</v>
      </c>
      <c r="L17" s="12">
        <f t="shared" si="1"/>
        <v>0</v>
      </c>
      <c r="M17" s="13">
        <f t="shared" si="1"/>
        <v>0</v>
      </c>
      <c r="N17" s="11">
        <f t="shared" si="1"/>
        <v>269463</v>
      </c>
      <c r="O17" s="12">
        <f t="shared" si="1"/>
        <v>297153</v>
      </c>
      <c r="P17" s="12">
        <f t="shared" si="1"/>
        <v>0</v>
      </c>
      <c r="Q17" s="13">
        <f t="shared" si="1"/>
        <v>566616</v>
      </c>
    </row>
    <row r="18" spans="1:17" ht="9.75" customHeight="1">
      <c r="A18" s="84"/>
      <c r="B18" s="84"/>
      <c r="C18" s="84"/>
      <c r="D18" s="84"/>
      <c r="E18" s="84"/>
      <c r="F18" s="84"/>
      <c r="G18" s="84"/>
      <c r="H18" s="84"/>
      <c r="I18" s="84"/>
      <c r="J18" s="84"/>
      <c r="K18" s="84"/>
      <c r="L18" s="84"/>
      <c r="M18" s="84"/>
      <c r="N18" s="84"/>
      <c r="O18" s="84"/>
      <c r="P18" s="84"/>
      <c r="Q18" s="84"/>
    </row>
    <row r="19" spans="1:17" ht="15">
      <c r="A19" s="97" t="s">
        <v>10</v>
      </c>
      <c r="B19" s="97"/>
      <c r="C19" s="97"/>
      <c r="D19" s="97"/>
      <c r="E19" s="97"/>
      <c r="F19" s="97"/>
      <c r="G19" s="97"/>
      <c r="H19" s="97"/>
      <c r="I19" s="97"/>
      <c r="J19" s="97" t="s">
        <v>60</v>
      </c>
      <c r="K19" s="97"/>
      <c r="L19" s="97"/>
      <c r="M19" s="97"/>
      <c r="N19" s="97"/>
      <c r="O19" s="97"/>
      <c r="P19" s="97"/>
      <c r="Q19" s="97"/>
    </row>
    <row r="20" spans="1:9" ht="15" customHeight="1">
      <c r="A20" s="104" t="s">
        <v>59</v>
      </c>
      <c r="B20" s="104"/>
      <c r="C20" s="104"/>
      <c r="D20" s="104"/>
      <c r="E20" s="106">
        <f>SUM(F17,J17)</f>
        <v>99846</v>
      </c>
      <c r="F20" s="106"/>
      <c r="G20" s="106"/>
      <c r="H20" s="14"/>
      <c r="I20" s="14"/>
    </row>
    <row r="21" spans="1:17" ht="15" customHeight="1">
      <c r="A21" s="104" t="s">
        <v>2</v>
      </c>
      <c r="B21" s="104"/>
      <c r="C21" s="104"/>
      <c r="D21" s="104"/>
      <c r="E21" s="106">
        <f>SUM(G17,K17)</f>
        <v>72156</v>
      </c>
      <c r="F21" s="106"/>
      <c r="G21" s="106"/>
      <c r="H21" s="14"/>
      <c r="I21" s="14"/>
      <c r="J21" s="98">
        <f>J17</f>
        <v>0</v>
      </c>
      <c r="K21" s="98"/>
      <c r="L21" s="98"/>
      <c r="M21" s="98"/>
      <c r="N21" s="98"/>
      <c r="O21" s="98"/>
      <c r="P21" s="98"/>
      <c r="Q21" s="98"/>
    </row>
    <row r="22" spans="1:17" ht="15" customHeight="1">
      <c r="A22" s="104" t="s">
        <v>3</v>
      </c>
      <c r="B22" s="104"/>
      <c r="C22" s="104"/>
      <c r="D22" s="104"/>
      <c r="E22" s="106">
        <f>SUM(H17,L17)</f>
        <v>0</v>
      </c>
      <c r="F22" s="106"/>
      <c r="G22" s="106"/>
      <c r="H22" s="14"/>
      <c r="I22" s="14"/>
      <c r="J22" s="98"/>
      <c r="K22" s="98"/>
      <c r="L22" s="98"/>
      <c r="M22" s="98"/>
      <c r="N22" s="98"/>
      <c r="O22" s="98"/>
      <c r="P22" s="98"/>
      <c r="Q22" s="98"/>
    </row>
    <row r="23" spans="1:17" ht="15" customHeight="1" thickBot="1">
      <c r="A23" s="105" t="s">
        <v>4</v>
      </c>
      <c r="B23" s="105"/>
      <c r="C23" s="105"/>
      <c r="D23" s="105"/>
      <c r="E23" s="107">
        <f>SUM(E20:G22)</f>
        <v>172002</v>
      </c>
      <c r="F23" s="107"/>
      <c r="G23" s="107"/>
      <c r="H23" s="16"/>
      <c r="I23" s="16"/>
      <c r="J23" s="15"/>
      <c r="K23" s="15"/>
      <c r="L23" s="15"/>
      <c r="M23" s="15"/>
      <c r="N23" s="15"/>
      <c r="O23" s="15"/>
      <c r="P23" s="15"/>
      <c r="Q23" s="15"/>
    </row>
    <row r="24" spans="1:17" ht="24.75" customHeight="1">
      <c r="A24" s="103" t="s">
        <v>11</v>
      </c>
      <c r="B24" s="103"/>
      <c r="C24" s="103"/>
      <c r="D24" s="103"/>
      <c r="E24" s="17"/>
      <c r="F24" s="103" t="s">
        <v>15</v>
      </c>
      <c r="G24" s="103"/>
      <c r="H24" s="103"/>
      <c r="I24" s="103"/>
      <c r="J24" s="103"/>
      <c r="K24" s="103"/>
      <c r="L24" s="17"/>
      <c r="M24" s="103" t="s">
        <v>17</v>
      </c>
      <c r="N24" s="103"/>
      <c r="O24" s="103"/>
      <c r="P24" s="103"/>
      <c r="Q24" s="103"/>
    </row>
    <row r="25" spans="1:12" ht="15" customHeight="1">
      <c r="A25" s="113"/>
      <c r="B25" s="113"/>
      <c r="C25" s="113"/>
      <c r="D25" s="113"/>
      <c r="F25" s="108" t="s">
        <v>16</v>
      </c>
      <c r="G25" s="108"/>
      <c r="H25" s="108"/>
      <c r="I25" s="108"/>
      <c r="J25" s="108"/>
      <c r="K25" s="108"/>
      <c r="L25" s="23"/>
    </row>
    <row r="26" spans="1:17" ht="15" customHeight="1">
      <c r="A26" s="74"/>
      <c r="B26" s="74"/>
      <c r="C26" s="74"/>
      <c r="D26" s="74"/>
      <c r="E26" s="19"/>
      <c r="F26" s="108"/>
      <c r="G26" s="108"/>
      <c r="H26" s="108"/>
      <c r="I26" s="108"/>
      <c r="J26" s="108"/>
      <c r="K26" s="108"/>
      <c r="L26" s="23"/>
      <c r="M26" s="81" t="str">
        <f>'INVOICE 5'!$M$26</f>
        <v>Lt Roy Moody</v>
      </c>
      <c r="N26" s="81"/>
      <c r="O26" s="81"/>
      <c r="P26" s="81"/>
      <c r="Q26" s="81"/>
    </row>
    <row r="27" spans="1:17" ht="15">
      <c r="A27" s="77" t="s">
        <v>19</v>
      </c>
      <c r="B27" s="77"/>
      <c r="C27" s="77"/>
      <c r="D27" s="77"/>
      <c r="E27" s="18"/>
      <c r="F27" s="108"/>
      <c r="G27" s="108"/>
      <c r="H27" s="108"/>
      <c r="I27" s="108"/>
      <c r="J27" s="108"/>
      <c r="K27" s="108"/>
      <c r="L27" s="23"/>
      <c r="M27" s="77" t="s">
        <v>19</v>
      </c>
      <c r="N27" s="77"/>
      <c r="O27" s="77"/>
      <c r="P27" s="77"/>
      <c r="Q27" s="77"/>
    </row>
    <row r="28" spans="1:17" ht="15">
      <c r="A28" s="78"/>
      <c r="B28" s="78"/>
      <c r="C28" s="78"/>
      <c r="D28" s="78"/>
      <c r="E28" s="20"/>
      <c r="F28" s="108"/>
      <c r="G28" s="108"/>
      <c r="H28" s="108"/>
      <c r="I28" s="108"/>
      <c r="J28" s="108"/>
      <c r="K28" s="108"/>
      <c r="L28" s="23"/>
      <c r="M28" s="81" t="str">
        <f>'INVOICE 5'!$M$28</f>
        <v>1401 Broadway </v>
      </c>
      <c r="N28" s="81"/>
      <c r="O28" s="81"/>
      <c r="P28" s="81"/>
      <c r="Q28" s="81"/>
    </row>
    <row r="29" spans="1:17" ht="15">
      <c r="A29" s="77" t="s">
        <v>12</v>
      </c>
      <c r="B29" s="77"/>
      <c r="C29" s="77"/>
      <c r="D29" s="77"/>
      <c r="E29" s="18"/>
      <c r="F29" s="108"/>
      <c r="G29" s="108"/>
      <c r="H29" s="108"/>
      <c r="I29" s="108"/>
      <c r="J29" s="108"/>
      <c r="K29" s="108"/>
      <c r="L29" s="23"/>
      <c r="M29" s="77" t="s">
        <v>18</v>
      </c>
      <c r="N29" s="77"/>
      <c r="O29" s="77"/>
      <c r="P29" s="77"/>
      <c r="Q29" s="77"/>
    </row>
    <row r="30" spans="1:17" ht="15">
      <c r="A30" s="78"/>
      <c r="B30" s="78"/>
      <c r="C30" s="78"/>
      <c r="D30" s="78"/>
      <c r="E30" s="21"/>
      <c r="F30" s="74"/>
      <c r="G30" s="74"/>
      <c r="H30" s="74"/>
      <c r="I30" s="74"/>
      <c r="J30" s="74"/>
      <c r="K30" s="74"/>
      <c r="L30" s="20"/>
      <c r="M30" s="81" t="str">
        <f>'INVOICE 5'!$M$30</f>
        <v>San Diego, CA 92101</v>
      </c>
      <c r="N30" s="81"/>
      <c r="O30" s="81"/>
      <c r="P30" s="81"/>
      <c r="Q30" s="81"/>
    </row>
    <row r="31" spans="1:17" ht="15">
      <c r="A31" s="77" t="s">
        <v>13</v>
      </c>
      <c r="B31" s="77"/>
      <c r="C31" s="77"/>
      <c r="D31" s="77"/>
      <c r="E31" s="18"/>
      <c r="F31" s="77" t="s">
        <v>19</v>
      </c>
      <c r="G31" s="77"/>
      <c r="H31" s="77"/>
      <c r="I31" s="77"/>
      <c r="J31" s="77"/>
      <c r="K31" s="77"/>
      <c r="L31" s="18"/>
      <c r="M31" s="77" t="s">
        <v>35</v>
      </c>
      <c r="N31" s="77"/>
      <c r="O31" s="77"/>
      <c r="P31" s="77"/>
      <c r="Q31" s="77"/>
    </row>
    <row r="32" spans="1:17" ht="15">
      <c r="A32" s="79"/>
      <c r="B32" s="79"/>
      <c r="C32" s="79"/>
      <c r="D32" s="79"/>
      <c r="E32" s="20"/>
      <c r="F32" s="78"/>
      <c r="G32" s="78"/>
      <c r="H32" s="78"/>
      <c r="I32" s="78"/>
      <c r="J32" s="78"/>
      <c r="K32" s="78"/>
      <c r="L32" s="20"/>
      <c r="M32" s="116" t="str">
        <f>'INVOICE 5'!$M$32</f>
        <v>(619) 531-2473</v>
      </c>
      <c r="N32" s="116"/>
      <c r="O32" s="116"/>
      <c r="P32" s="116"/>
      <c r="Q32" s="116"/>
    </row>
    <row r="33" spans="1:17" ht="15">
      <c r="A33" s="77" t="s">
        <v>14</v>
      </c>
      <c r="B33" s="77"/>
      <c r="C33" s="77"/>
      <c r="D33" s="77"/>
      <c r="E33" s="18"/>
      <c r="F33" s="77" t="s">
        <v>12</v>
      </c>
      <c r="G33" s="77"/>
      <c r="H33" s="77"/>
      <c r="I33" s="77"/>
      <c r="J33" s="77"/>
      <c r="K33" s="77"/>
      <c r="L33" s="18"/>
      <c r="M33" s="77" t="s">
        <v>12</v>
      </c>
      <c r="N33" s="77"/>
      <c r="O33" s="77"/>
      <c r="P33" s="77"/>
      <c r="Q33" s="77"/>
    </row>
    <row r="34" spans="1:17" ht="15">
      <c r="A34" s="22"/>
      <c r="B34" s="22"/>
      <c r="C34" s="22"/>
      <c r="D34" s="22"/>
      <c r="E34" s="22"/>
      <c r="F34" s="79"/>
      <c r="G34" s="79"/>
      <c r="H34" s="79"/>
      <c r="I34" s="79"/>
      <c r="J34" s="79"/>
      <c r="K34" s="79"/>
      <c r="L34" s="20"/>
      <c r="M34" s="117" t="str">
        <f>'INVOICE 5'!$M$34</f>
        <v>rmoody@pd.sandiego.gov</v>
      </c>
      <c r="N34" s="117"/>
      <c r="O34" s="117"/>
      <c r="P34" s="117"/>
      <c r="Q34" s="117"/>
    </row>
    <row r="35" spans="1:17" ht="15">
      <c r="A35" s="82"/>
      <c r="B35" s="82"/>
      <c r="C35" s="82"/>
      <c r="D35" s="82"/>
      <c r="E35" s="18"/>
      <c r="F35" s="77" t="s">
        <v>14</v>
      </c>
      <c r="G35" s="77"/>
      <c r="H35" s="77"/>
      <c r="I35" s="77"/>
      <c r="J35" s="77"/>
      <c r="K35" s="77"/>
      <c r="L35" s="18"/>
      <c r="M35" s="77" t="s">
        <v>13</v>
      </c>
      <c r="N35" s="99"/>
      <c r="O35" s="99"/>
      <c r="P35" s="99"/>
      <c r="Q35" s="99"/>
    </row>
    <row r="36" spans="6:12" ht="15">
      <c r="F36" s="83"/>
      <c r="G36" s="83"/>
      <c r="H36" s="83"/>
      <c r="I36" s="83"/>
      <c r="J36" s="83"/>
      <c r="K36" s="83"/>
      <c r="L36" s="20"/>
    </row>
    <row r="37" spans="1:12" ht="19.5" customHeight="1">
      <c r="A37" s="28"/>
      <c r="B37" s="26"/>
      <c r="C37" s="26"/>
      <c r="D37" s="26"/>
      <c r="E37" s="26"/>
      <c r="F37" s="82"/>
      <c r="G37" s="82"/>
      <c r="H37" s="82"/>
      <c r="I37" s="82"/>
      <c r="J37" s="82"/>
      <c r="K37" s="82"/>
      <c r="L37" s="18"/>
    </row>
    <row r="38" spans="1:17" ht="12" customHeight="1">
      <c r="A38" s="112" t="s">
        <v>68</v>
      </c>
      <c r="B38" s="112"/>
      <c r="C38" s="112"/>
      <c r="D38" s="112"/>
      <c r="E38" s="112"/>
      <c r="F38" s="112"/>
      <c r="G38" s="112"/>
      <c r="H38" s="112"/>
      <c r="I38" s="112"/>
      <c r="J38" s="112"/>
      <c r="K38" s="112"/>
      <c r="L38" s="112"/>
      <c r="M38" s="112"/>
      <c r="N38" s="112"/>
      <c r="O38" s="112"/>
      <c r="P38" s="112"/>
      <c r="Q38" s="112"/>
    </row>
    <row r="39" spans="1:17" ht="15">
      <c r="A39" s="102" t="s">
        <v>22</v>
      </c>
      <c r="B39" s="102"/>
      <c r="C39" s="100"/>
      <c r="D39" s="100"/>
      <c r="E39" s="27"/>
      <c r="F39" s="24"/>
      <c r="G39" s="24"/>
      <c r="H39" s="24"/>
      <c r="I39" s="102" t="s">
        <v>20</v>
      </c>
      <c r="J39" s="102"/>
      <c r="K39" s="101"/>
      <c r="L39" s="101"/>
      <c r="M39" s="101"/>
      <c r="N39" s="101"/>
      <c r="O39" s="25" t="s">
        <v>21</v>
      </c>
      <c r="P39" s="100"/>
      <c r="Q39" s="100"/>
    </row>
    <row r="40" spans="1:17" ht="12" customHeight="1">
      <c r="A40" s="109"/>
      <c r="B40" s="109"/>
      <c r="C40" s="109"/>
      <c r="D40" s="109"/>
      <c r="E40" s="109"/>
      <c r="F40" s="109"/>
      <c r="G40" s="109"/>
      <c r="H40" s="109"/>
      <c r="I40" s="109"/>
      <c r="J40" s="109"/>
      <c r="K40" s="110" t="s">
        <v>64</v>
      </c>
      <c r="L40" s="110"/>
      <c r="M40" s="110"/>
      <c r="N40" s="110"/>
      <c r="O40" s="30"/>
      <c r="P40" s="111"/>
      <c r="Q40" s="111"/>
    </row>
  </sheetData>
  <sheetProtection password="CFF5" sheet="1" objects="1" scenarios="1" selectLockedCells="1"/>
  <mergeCells count="74">
    <mergeCell ref="A1:Q1"/>
    <mergeCell ref="A2:Q2"/>
    <mergeCell ref="A3:Q3"/>
    <mergeCell ref="B5:E5"/>
    <mergeCell ref="G5:H5"/>
    <mergeCell ref="I5:L5"/>
    <mergeCell ref="N5:Q5"/>
    <mergeCell ref="B6:E6"/>
    <mergeCell ref="B7:E7"/>
    <mergeCell ref="G7:H7"/>
    <mergeCell ref="I7:L7"/>
    <mergeCell ref="N8:Q8"/>
    <mergeCell ref="B9:D9"/>
    <mergeCell ref="G9:H9"/>
    <mergeCell ref="I9:K9"/>
    <mergeCell ref="G10:H10"/>
    <mergeCell ref="A12:A13"/>
    <mergeCell ref="B12:E12"/>
    <mergeCell ref="F12:I12"/>
    <mergeCell ref="J12:M12"/>
    <mergeCell ref="N12:Q12"/>
    <mergeCell ref="A18:Q18"/>
    <mergeCell ref="A19:I19"/>
    <mergeCell ref="J19:Q19"/>
    <mergeCell ref="A20:D20"/>
    <mergeCell ref="E20:G20"/>
    <mergeCell ref="A21:D21"/>
    <mergeCell ref="E21:G21"/>
    <mergeCell ref="J21:Q22"/>
    <mergeCell ref="A22:D22"/>
    <mergeCell ref="E22:G22"/>
    <mergeCell ref="A23:D23"/>
    <mergeCell ref="E23:G23"/>
    <mergeCell ref="A24:D24"/>
    <mergeCell ref="F24:K24"/>
    <mergeCell ref="M24:Q24"/>
    <mergeCell ref="A25:D25"/>
    <mergeCell ref="F25:K29"/>
    <mergeCell ref="A26:D26"/>
    <mergeCell ref="M26:Q26"/>
    <mergeCell ref="A27:D27"/>
    <mergeCell ref="M27:Q27"/>
    <mergeCell ref="A28:D28"/>
    <mergeCell ref="M28:Q28"/>
    <mergeCell ref="A29:D29"/>
    <mergeCell ref="M29:Q29"/>
    <mergeCell ref="A30:D30"/>
    <mergeCell ref="F30:K30"/>
    <mergeCell ref="M30:Q30"/>
    <mergeCell ref="A31:D31"/>
    <mergeCell ref="F31:K31"/>
    <mergeCell ref="M31:Q31"/>
    <mergeCell ref="A32:D32"/>
    <mergeCell ref="F32:K32"/>
    <mergeCell ref="M32:Q32"/>
    <mergeCell ref="P39:Q39"/>
    <mergeCell ref="A33:D33"/>
    <mergeCell ref="F33:K33"/>
    <mergeCell ref="M33:Q33"/>
    <mergeCell ref="F34:K34"/>
    <mergeCell ref="M34:Q34"/>
    <mergeCell ref="A35:D35"/>
    <mergeCell ref="F35:K35"/>
    <mergeCell ref="M35:Q35"/>
    <mergeCell ref="A40:J40"/>
    <mergeCell ref="K40:N40"/>
    <mergeCell ref="P40:Q40"/>
    <mergeCell ref="F36:K36"/>
    <mergeCell ref="F37:K37"/>
    <mergeCell ref="A38:Q38"/>
    <mergeCell ref="A39:B39"/>
    <mergeCell ref="C39:D39"/>
    <mergeCell ref="I39:J39"/>
    <mergeCell ref="K39:N39"/>
  </mergeCells>
  <dataValidations count="2">
    <dataValidation type="whole" operator="lessThanOrEqual" allowBlank="1" showInputMessage="1" showErrorMessage="1" errorTitle="Invalid Dollar Amount" error="Please enter an amount that does not exceed the current balance for this line item. &#10;&#10;If the amount entered is correct, a budget modification must first be completed and then approved by BSCC before submitting the invoice. " sqref="K14:L16 J15:J16">
      <formula1>B12-F12</formula1>
    </dataValidation>
    <dataValidation type="whole" operator="lessThanOrEqual" allowBlank="1" showInputMessage="1" showErrorMessage="1" errorTitle="Invalid Dollar Amount" error="Please enter an amount that does not exceed the current balance for this line item. &#10;&#10;If the amount entered is correct, a budget modification must first be completed and then approved by BSCC before submitting the invoice. " sqref="J14">
      <formula1>B14-F14</formula1>
    </dataValidation>
  </dataValidations>
  <printOptions/>
  <pageMargins left="0.25" right="0.25" top="0.2" bottom="0.2" header="0.3" footer="0.3"/>
  <pageSetup horizontalDpi="600" verticalDpi="600" orientation="landscape" scale="83" r:id="rId3"/>
  <drawing r:id="rId2"/>
  <legacyDrawing r:id="rId1"/>
</worksheet>
</file>

<file path=xl/worksheets/sheet7.xml><?xml version="1.0" encoding="utf-8"?>
<worksheet xmlns="http://schemas.openxmlformats.org/spreadsheetml/2006/main" xmlns:r="http://schemas.openxmlformats.org/officeDocument/2006/relationships">
  <sheetPr codeName="Sheet9"/>
  <dimension ref="A1:Q40"/>
  <sheetViews>
    <sheetView showGridLines="0" zoomScalePageLayoutView="0" workbookViewId="0" topLeftCell="A1">
      <selection activeCell="J14" sqref="J14"/>
    </sheetView>
  </sheetViews>
  <sheetFormatPr defaultColWidth="9.140625" defaultRowHeight="15"/>
  <cols>
    <col min="1" max="1" width="12.7109375" style="0" customWidth="1"/>
  </cols>
  <sheetData>
    <row r="1" spans="1:17" ht="12" customHeight="1">
      <c r="A1" s="88" t="str">
        <f>'INVOICE 1'!A1</f>
        <v>State of California</v>
      </c>
      <c r="B1" s="88"/>
      <c r="C1" s="88"/>
      <c r="D1" s="88"/>
      <c r="E1" s="88"/>
      <c r="F1" s="88"/>
      <c r="G1" s="88"/>
      <c r="H1" s="88"/>
      <c r="I1" s="88"/>
      <c r="J1" s="88"/>
      <c r="K1" s="88"/>
      <c r="L1" s="88"/>
      <c r="M1" s="88"/>
      <c r="N1" s="88"/>
      <c r="O1" s="88"/>
      <c r="P1" s="88"/>
      <c r="Q1" s="88"/>
    </row>
    <row r="2" spans="1:17" ht="12" customHeight="1">
      <c r="A2" s="88" t="str">
        <f>'INVOICE 1'!A2</f>
        <v>BOARD OF STATE AND COMMUNITY CORRECTIONS Financial Invoice</v>
      </c>
      <c r="B2" s="88"/>
      <c r="C2" s="88"/>
      <c r="D2" s="88"/>
      <c r="E2" s="88"/>
      <c r="F2" s="88"/>
      <c r="G2" s="88"/>
      <c r="H2" s="88"/>
      <c r="I2" s="88"/>
      <c r="J2" s="88"/>
      <c r="K2" s="88"/>
      <c r="L2" s="88"/>
      <c r="M2" s="88"/>
      <c r="N2" s="88"/>
      <c r="O2" s="88"/>
      <c r="P2" s="88"/>
      <c r="Q2" s="88"/>
    </row>
    <row r="3" spans="1:17" ht="12" customHeight="1">
      <c r="A3" s="88" t="str">
        <f>'INVOICE 1'!A3</f>
        <v>Form BSCC 201 (Revised 07/12)</v>
      </c>
      <c r="B3" s="88"/>
      <c r="C3" s="88"/>
      <c r="D3" s="88"/>
      <c r="E3" s="88"/>
      <c r="F3" s="88"/>
      <c r="G3" s="88"/>
      <c r="H3" s="88"/>
      <c r="I3" s="88"/>
      <c r="J3" s="88"/>
      <c r="K3" s="88"/>
      <c r="L3" s="88"/>
      <c r="M3" s="88"/>
      <c r="N3" s="88"/>
      <c r="O3" s="88"/>
      <c r="P3" s="88"/>
      <c r="Q3" s="88"/>
    </row>
    <row r="4" spans="14:17" ht="15">
      <c r="N4" s="51"/>
      <c r="O4" s="51"/>
      <c r="P4" s="51"/>
      <c r="Q4" s="51"/>
    </row>
    <row r="5" spans="1:17" ht="15">
      <c r="A5" s="72" t="s">
        <v>25</v>
      </c>
      <c r="B5" s="95" t="str">
        <f>'INVOICE 6'!B5</f>
        <v>City of San Diego</v>
      </c>
      <c r="C5" s="95"/>
      <c r="D5" s="95"/>
      <c r="E5" s="95"/>
      <c r="G5" s="94" t="s">
        <v>29</v>
      </c>
      <c r="H5" s="94"/>
      <c r="I5" s="89" t="str">
        <f>'INVOICE 6'!$I$5</f>
        <v>Gang Reduction, Intervention, and Prevention Program</v>
      </c>
      <c r="J5" s="89"/>
      <c r="K5" s="89"/>
      <c r="L5" s="89"/>
      <c r="N5" s="92" t="s">
        <v>33</v>
      </c>
      <c r="O5" s="92"/>
      <c r="P5" s="92"/>
      <c r="Q5" s="92"/>
    </row>
    <row r="6" spans="1:17" ht="15">
      <c r="A6" s="72" t="s">
        <v>26</v>
      </c>
      <c r="B6" s="96" t="str">
        <f>'INVOICE 6'!B6</f>
        <v>1401 Broadway </v>
      </c>
      <c r="C6" s="96"/>
      <c r="D6" s="96"/>
      <c r="E6" s="96"/>
      <c r="N6" s="52"/>
      <c r="O6" s="71"/>
      <c r="P6" s="52"/>
      <c r="Q6" s="71"/>
    </row>
    <row r="7" spans="2:17" ht="15">
      <c r="B7" s="96" t="str">
        <f>'INVOICE 6'!B7</f>
        <v>San Diego, CA 92101</v>
      </c>
      <c r="C7" s="96"/>
      <c r="D7" s="96"/>
      <c r="E7" s="96"/>
      <c r="G7" s="94" t="s">
        <v>30</v>
      </c>
      <c r="H7" s="94"/>
      <c r="I7" s="91" t="str">
        <f>'INVOICE 6'!$I$7</f>
        <v>CalGrip</v>
      </c>
      <c r="J7" s="91"/>
      <c r="K7" s="91"/>
      <c r="L7" s="91"/>
      <c r="N7" s="51"/>
      <c r="O7" s="51"/>
      <c r="P7" s="51"/>
      <c r="Q7" s="51"/>
    </row>
    <row r="8" spans="14:17" ht="15">
      <c r="N8" s="92" t="s">
        <v>34</v>
      </c>
      <c r="O8" s="92"/>
      <c r="P8" s="92"/>
      <c r="Q8" s="92"/>
    </row>
    <row r="9" spans="1:17" ht="15">
      <c r="A9" s="72" t="s">
        <v>27</v>
      </c>
      <c r="B9" s="89" t="str">
        <f>'INVOICE 6'!$B$9</f>
        <v>GR10 02 7919</v>
      </c>
      <c r="C9" s="89"/>
      <c r="D9" s="89"/>
      <c r="E9" s="33"/>
      <c r="G9" s="94" t="s">
        <v>31</v>
      </c>
      <c r="H9" s="94"/>
      <c r="I9" s="89">
        <v>7</v>
      </c>
      <c r="J9" s="89"/>
      <c r="K9" s="89"/>
      <c r="N9" s="52"/>
      <c r="O9" s="71"/>
      <c r="P9" s="52"/>
      <c r="Q9" s="71"/>
    </row>
    <row r="10" spans="1:17" ht="15">
      <c r="A10" s="55" t="s">
        <v>28</v>
      </c>
      <c r="B10" s="31">
        <f>'INVOICE 6'!$B$10</f>
        <v>40544</v>
      </c>
      <c r="C10" s="34" t="s">
        <v>24</v>
      </c>
      <c r="D10" s="31">
        <f>'INVOICE 6'!$D$10</f>
        <v>41274</v>
      </c>
      <c r="G10" s="94" t="s">
        <v>32</v>
      </c>
      <c r="H10" s="94"/>
      <c r="I10" s="32">
        <v>41091</v>
      </c>
      <c r="J10" s="29" t="s">
        <v>24</v>
      </c>
      <c r="K10" s="31">
        <v>41182</v>
      </c>
      <c r="N10" s="51"/>
      <c r="O10" s="51"/>
      <c r="P10" s="51"/>
      <c r="Q10" s="51"/>
    </row>
    <row r="11" spans="14:17" ht="15.75" thickBot="1">
      <c r="N11" s="51"/>
      <c r="O11" s="51"/>
      <c r="P11" s="51"/>
      <c r="Q11" s="51"/>
    </row>
    <row r="12" spans="1:17" ht="15.75" thickBot="1">
      <c r="A12" s="85" t="s">
        <v>1</v>
      </c>
      <c r="B12" s="87" t="s">
        <v>5</v>
      </c>
      <c r="C12" s="87"/>
      <c r="D12" s="87"/>
      <c r="E12" s="87"/>
      <c r="F12" s="87" t="s">
        <v>6</v>
      </c>
      <c r="G12" s="87"/>
      <c r="H12" s="87"/>
      <c r="I12" s="87"/>
      <c r="J12" s="87" t="s">
        <v>7</v>
      </c>
      <c r="K12" s="87"/>
      <c r="L12" s="87"/>
      <c r="M12" s="87"/>
      <c r="N12" s="87" t="s">
        <v>8</v>
      </c>
      <c r="O12" s="87"/>
      <c r="P12" s="87"/>
      <c r="Q12" s="87"/>
    </row>
    <row r="13" spans="1:17" ht="23.25" thickBot="1">
      <c r="A13" s="86"/>
      <c r="B13" s="1" t="s">
        <v>61</v>
      </c>
      <c r="C13" s="1" t="s">
        <v>9</v>
      </c>
      <c r="D13" s="1" t="s">
        <v>23</v>
      </c>
      <c r="E13" s="1" t="s">
        <v>4</v>
      </c>
      <c r="F13" s="1" t="s">
        <v>61</v>
      </c>
      <c r="G13" s="1" t="s">
        <v>9</v>
      </c>
      <c r="H13" s="1" t="s">
        <v>23</v>
      </c>
      <c r="I13" s="1" t="s">
        <v>4</v>
      </c>
      <c r="J13" s="1" t="s">
        <v>61</v>
      </c>
      <c r="K13" s="1" t="s">
        <v>9</v>
      </c>
      <c r="L13" s="1" t="s">
        <v>23</v>
      </c>
      <c r="M13" s="1" t="s">
        <v>4</v>
      </c>
      <c r="N13" s="1" t="s">
        <v>61</v>
      </c>
      <c r="O13" s="1" t="s">
        <v>9</v>
      </c>
      <c r="P13" s="1" t="s">
        <v>23</v>
      </c>
      <c r="Q13" s="1" t="s">
        <v>4</v>
      </c>
    </row>
    <row r="14" spans="1:17" ht="19.5" customHeight="1">
      <c r="A14" s="2" t="s">
        <v>65</v>
      </c>
      <c r="B14" s="5">
        <f>'INVOICE 6'!B14</f>
        <v>205572</v>
      </c>
      <c r="C14" s="6">
        <f>'INVOICE 6'!C14</f>
        <v>337642</v>
      </c>
      <c r="D14" s="6">
        <f>'INVOICE 6'!D14</f>
        <v>0</v>
      </c>
      <c r="E14" s="7">
        <f>SUM(B14:D14)</f>
        <v>543214</v>
      </c>
      <c r="F14" s="5">
        <f>SUM('INVOICE 6'!F14,'INVOICE 6'!J14)</f>
        <v>55914</v>
      </c>
      <c r="G14" s="6">
        <f>SUM('INVOICE 6'!G14,'INVOICE 6'!K14)</f>
        <v>72156</v>
      </c>
      <c r="H14" s="6">
        <f>SUM('INVOICE 6'!H14,'INVOICE 6'!L14)</f>
        <v>0</v>
      </c>
      <c r="I14" s="7">
        <f>SUM(F14:H14)</f>
        <v>128070</v>
      </c>
      <c r="J14" s="73">
        <v>0</v>
      </c>
      <c r="K14" s="36">
        <v>0</v>
      </c>
      <c r="L14" s="36">
        <v>0</v>
      </c>
      <c r="M14" s="7">
        <f>SUM(J14:L14)</f>
        <v>0</v>
      </c>
      <c r="N14" s="5">
        <f aca="true" t="shared" si="0" ref="N14:P16">B14-F14-J14</f>
        <v>149658</v>
      </c>
      <c r="O14" s="6">
        <f t="shared" si="0"/>
        <v>265486</v>
      </c>
      <c r="P14" s="6">
        <f t="shared" si="0"/>
        <v>0</v>
      </c>
      <c r="Q14" s="7">
        <f>SUM(N14:P14)</f>
        <v>415144</v>
      </c>
    </row>
    <row r="15" spans="1:17" ht="19.5" customHeight="1">
      <c r="A15" s="3" t="s">
        <v>66</v>
      </c>
      <c r="B15" s="8">
        <f>'INVOICE 6'!B15</f>
        <v>163737</v>
      </c>
      <c r="C15" s="9">
        <f>'INVOICE 6'!C15</f>
        <v>31667</v>
      </c>
      <c r="D15" s="9">
        <f>'INVOICE 6'!D15</f>
        <v>0</v>
      </c>
      <c r="E15" s="10">
        <f>SUM(B15:D15)</f>
        <v>195404</v>
      </c>
      <c r="F15" s="8">
        <f>SUM('INVOICE 6'!F15,'INVOICE 6'!J15)</f>
        <v>43932</v>
      </c>
      <c r="G15" s="9">
        <f>SUM('INVOICE 6'!G15,'INVOICE 6'!K15)</f>
        <v>0</v>
      </c>
      <c r="H15" s="9">
        <f>SUM('INVOICE 6'!H15,'INVOICE 6'!L15)</f>
        <v>0</v>
      </c>
      <c r="I15" s="10">
        <f>SUM(F15:H15)</f>
        <v>43932</v>
      </c>
      <c r="J15" s="37">
        <v>0</v>
      </c>
      <c r="K15" s="38">
        <v>0</v>
      </c>
      <c r="L15" s="38">
        <v>0</v>
      </c>
      <c r="M15" s="10">
        <f>SUM(J15:L15)</f>
        <v>0</v>
      </c>
      <c r="N15" s="8">
        <f t="shared" si="0"/>
        <v>119805</v>
      </c>
      <c r="O15" s="9">
        <f t="shared" si="0"/>
        <v>31667</v>
      </c>
      <c r="P15" s="9">
        <f t="shared" si="0"/>
        <v>0</v>
      </c>
      <c r="Q15" s="10">
        <f>SUM(N15:P15)</f>
        <v>151472</v>
      </c>
    </row>
    <row r="16" spans="1:17" ht="19.5" customHeight="1">
      <c r="A16" s="3" t="s">
        <v>67</v>
      </c>
      <c r="B16" s="8">
        <f>'INVOICE 6'!B16</f>
        <v>0</v>
      </c>
      <c r="C16" s="9">
        <f>'INVOICE 6'!C16</f>
        <v>0</v>
      </c>
      <c r="D16" s="9">
        <f>'INVOICE 6'!D16</f>
        <v>0</v>
      </c>
      <c r="E16" s="10">
        <f>SUM(B16:D16)</f>
        <v>0</v>
      </c>
      <c r="F16" s="8">
        <f>SUM('INVOICE 6'!F16,'INVOICE 6'!J16)</f>
        <v>0</v>
      </c>
      <c r="G16" s="9">
        <f>SUM('INVOICE 6'!G16,'INVOICE 6'!K16)</f>
        <v>0</v>
      </c>
      <c r="H16" s="9">
        <f>SUM('INVOICE 6'!H16,'INVOICE 6'!L16)</f>
        <v>0</v>
      </c>
      <c r="I16" s="10">
        <f>SUM(F16:H16)</f>
        <v>0</v>
      </c>
      <c r="J16" s="37">
        <v>0</v>
      </c>
      <c r="K16" s="38">
        <v>0</v>
      </c>
      <c r="L16" s="38">
        <v>0</v>
      </c>
      <c r="M16" s="10">
        <f>SUM(J16:L16)</f>
        <v>0</v>
      </c>
      <c r="N16" s="8">
        <f t="shared" si="0"/>
        <v>0</v>
      </c>
      <c r="O16" s="9">
        <f t="shared" si="0"/>
        <v>0</v>
      </c>
      <c r="P16" s="9">
        <f t="shared" si="0"/>
        <v>0</v>
      </c>
      <c r="Q16" s="10">
        <f>SUM(N16:P16)</f>
        <v>0</v>
      </c>
    </row>
    <row r="17" spans="1:17" ht="19.5" customHeight="1" thickBot="1">
      <c r="A17" s="4" t="s">
        <v>4</v>
      </c>
      <c r="B17" s="11">
        <f aca="true" t="shared" si="1" ref="B17:Q17">SUM(B14:B16)</f>
        <v>369309</v>
      </c>
      <c r="C17" s="12">
        <f t="shared" si="1"/>
        <v>369309</v>
      </c>
      <c r="D17" s="12">
        <f t="shared" si="1"/>
        <v>0</v>
      </c>
      <c r="E17" s="13">
        <f t="shared" si="1"/>
        <v>738618</v>
      </c>
      <c r="F17" s="11">
        <f t="shared" si="1"/>
        <v>99846</v>
      </c>
      <c r="G17" s="12">
        <f t="shared" si="1"/>
        <v>72156</v>
      </c>
      <c r="H17" s="12">
        <f t="shared" si="1"/>
        <v>0</v>
      </c>
      <c r="I17" s="13">
        <f t="shared" si="1"/>
        <v>172002</v>
      </c>
      <c r="J17" s="11">
        <f t="shared" si="1"/>
        <v>0</v>
      </c>
      <c r="K17" s="12">
        <f t="shared" si="1"/>
        <v>0</v>
      </c>
      <c r="L17" s="12">
        <f t="shared" si="1"/>
        <v>0</v>
      </c>
      <c r="M17" s="13">
        <f t="shared" si="1"/>
        <v>0</v>
      </c>
      <c r="N17" s="11">
        <f t="shared" si="1"/>
        <v>269463</v>
      </c>
      <c r="O17" s="12">
        <f t="shared" si="1"/>
        <v>297153</v>
      </c>
      <c r="P17" s="12">
        <f t="shared" si="1"/>
        <v>0</v>
      </c>
      <c r="Q17" s="13">
        <f t="shared" si="1"/>
        <v>566616</v>
      </c>
    </row>
    <row r="18" spans="1:17" ht="9.75" customHeight="1">
      <c r="A18" s="84"/>
      <c r="B18" s="84"/>
      <c r="C18" s="84"/>
      <c r="D18" s="84"/>
      <c r="E18" s="84"/>
      <c r="F18" s="84"/>
      <c r="G18" s="84"/>
      <c r="H18" s="84"/>
      <c r="I18" s="84"/>
      <c r="J18" s="84"/>
      <c r="K18" s="84"/>
      <c r="L18" s="84"/>
      <c r="M18" s="84"/>
      <c r="N18" s="84"/>
      <c r="O18" s="84"/>
      <c r="P18" s="84"/>
      <c r="Q18" s="84"/>
    </row>
    <row r="19" spans="1:17" ht="15">
      <c r="A19" s="97" t="s">
        <v>10</v>
      </c>
      <c r="B19" s="97"/>
      <c r="C19" s="97"/>
      <c r="D19" s="97"/>
      <c r="E19" s="97"/>
      <c r="F19" s="97"/>
      <c r="G19" s="97"/>
      <c r="H19" s="97"/>
      <c r="I19" s="97"/>
      <c r="J19" s="97" t="s">
        <v>60</v>
      </c>
      <c r="K19" s="97"/>
      <c r="L19" s="97"/>
      <c r="M19" s="97"/>
      <c r="N19" s="97"/>
      <c r="O19" s="97"/>
      <c r="P19" s="97"/>
      <c r="Q19" s="97"/>
    </row>
    <row r="20" spans="1:9" ht="15" customHeight="1">
      <c r="A20" s="104" t="s">
        <v>59</v>
      </c>
      <c r="B20" s="104"/>
      <c r="C20" s="104"/>
      <c r="D20" s="104"/>
      <c r="E20" s="106">
        <f>SUM(F17,J17)</f>
        <v>99846</v>
      </c>
      <c r="F20" s="106"/>
      <c r="G20" s="106"/>
      <c r="H20" s="14"/>
      <c r="I20" s="14"/>
    </row>
    <row r="21" spans="1:17" ht="15" customHeight="1">
      <c r="A21" s="104" t="s">
        <v>2</v>
      </c>
      <c r="B21" s="104"/>
      <c r="C21" s="104"/>
      <c r="D21" s="104"/>
      <c r="E21" s="106">
        <f>SUM(G17,K17)</f>
        <v>72156</v>
      </c>
      <c r="F21" s="106"/>
      <c r="G21" s="106"/>
      <c r="H21" s="14"/>
      <c r="I21" s="14"/>
      <c r="J21" s="98">
        <f>J17</f>
        <v>0</v>
      </c>
      <c r="K21" s="98"/>
      <c r="L21" s="98"/>
      <c r="M21" s="98"/>
      <c r="N21" s="98"/>
      <c r="O21" s="98"/>
      <c r="P21" s="98"/>
      <c r="Q21" s="98"/>
    </row>
    <row r="22" spans="1:17" ht="15" customHeight="1">
      <c r="A22" s="104" t="s">
        <v>3</v>
      </c>
      <c r="B22" s="104"/>
      <c r="C22" s="104"/>
      <c r="D22" s="104"/>
      <c r="E22" s="106">
        <f>SUM(H17,L17)</f>
        <v>0</v>
      </c>
      <c r="F22" s="106"/>
      <c r="G22" s="106"/>
      <c r="H22" s="14"/>
      <c r="I22" s="14"/>
      <c r="J22" s="98"/>
      <c r="K22" s="98"/>
      <c r="L22" s="98"/>
      <c r="M22" s="98"/>
      <c r="N22" s="98"/>
      <c r="O22" s="98"/>
      <c r="P22" s="98"/>
      <c r="Q22" s="98"/>
    </row>
    <row r="23" spans="1:17" ht="15" customHeight="1" thickBot="1">
      <c r="A23" s="105" t="s">
        <v>4</v>
      </c>
      <c r="B23" s="105"/>
      <c r="C23" s="105"/>
      <c r="D23" s="105"/>
      <c r="E23" s="107">
        <f>SUM(E20:G22)</f>
        <v>172002</v>
      </c>
      <c r="F23" s="107"/>
      <c r="G23" s="107"/>
      <c r="H23" s="16"/>
      <c r="I23" s="16"/>
      <c r="J23" s="15"/>
      <c r="K23" s="15"/>
      <c r="L23" s="15"/>
      <c r="M23" s="15"/>
      <c r="N23" s="15"/>
      <c r="O23" s="15"/>
      <c r="P23" s="15"/>
      <c r="Q23" s="15"/>
    </row>
    <row r="24" spans="1:17" ht="24.75" customHeight="1">
      <c r="A24" s="103" t="s">
        <v>11</v>
      </c>
      <c r="B24" s="103"/>
      <c r="C24" s="103"/>
      <c r="D24" s="103"/>
      <c r="E24" s="17"/>
      <c r="F24" s="103" t="s">
        <v>15</v>
      </c>
      <c r="G24" s="103"/>
      <c r="H24" s="103"/>
      <c r="I24" s="103"/>
      <c r="J24" s="103"/>
      <c r="K24" s="103"/>
      <c r="L24" s="17"/>
      <c r="M24" s="103" t="s">
        <v>17</v>
      </c>
      <c r="N24" s="103"/>
      <c r="O24" s="103"/>
      <c r="P24" s="103"/>
      <c r="Q24" s="103"/>
    </row>
    <row r="25" spans="1:12" ht="15" customHeight="1">
      <c r="A25" s="113"/>
      <c r="B25" s="113"/>
      <c r="C25" s="113"/>
      <c r="D25" s="113"/>
      <c r="F25" s="108" t="s">
        <v>16</v>
      </c>
      <c r="G25" s="108"/>
      <c r="H25" s="108"/>
      <c r="I25" s="108"/>
      <c r="J25" s="108"/>
      <c r="K25" s="108"/>
      <c r="L25" s="23"/>
    </row>
    <row r="26" spans="1:17" ht="15" customHeight="1">
      <c r="A26" s="74"/>
      <c r="B26" s="74"/>
      <c r="C26" s="74"/>
      <c r="D26" s="74"/>
      <c r="E26" s="19"/>
      <c r="F26" s="108"/>
      <c r="G26" s="108"/>
      <c r="H26" s="108"/>
      <c r="I26" s="108"/>
      <c r="J26" s="108"/>
      <c r="K26" s="108"/>
      <c r="L26" s="23"/>
      <c r="M26" s="81" t="str">
        <f>'INVOICE 6'!$M$26</f>
        <v>Lt Roy Moody</v>
      </c>
      <c r="N26" s="81"/>
      <c r="O26" s="81"/>
      <c r="P26" s="81"/>
      <c r="Q26" s="81"/>
    </row>
    <row r="27" spans="1:17" ht="15">
      <c r="A27" s="77" t="s">
        <v>19</v>
      </c>
      <c r="B27" s="77"/>
      <c r="C27" s="77"/>
      <c r="D27" s="77"/>
      <c r="E27" s="18"/>
      <c r="F27" s="108"/>
      <c r="G27" s="108"/>
      <c r="H27" s="108"/>
      <c r="I27" s="108"/>
      <c r="J27" s="108"/>
      <c r="K27" s="108"/>
      <c r="L27" s="23"/>
      <c r="M27" s="77" t="s">
        <v>19</v>
      </c>
      <c r="N27" s="77"/>
      <c r="O27" s="77"/>
      <c r="P27" s="77"/>
      <c r="Q27" s="77"/>
    </row>
    <row r="28" spans="1:17" ht="15">
      <c r="A28" s="78"/>
      <c r="B28" s="78"/>
      <c r="C28" s="78"/>
      <c r="D28" s="78"/>
      <c r="E28" s="20"/>
      <c r="F28" s="108"/>
      <c r="G28" s="108"/>
      <c r="H28" s="108"/>
      <c r="I28" s="108"/>
      <c r="J28" s="108"/>
      <c r="K28" s="108"/>
      <c r="L28" s="23"/>
      <c r="M28" s="81" t="str">
        <f>'INVOICE 6'!$M$28</f>
        <v>1401 Broadway </v>
      </c>
      <c r="N28" s="81"/>
      <c r="O28" s="81"/>
      <c r="P28" s="81"/>
      <c r="Q28" s="81"/>
    </row>
    <row r="29" spans="1:17" ht="15">
      <c r="A29" s="77" t="s">
        <v>12</v>
      </c>
      <c r="B29" s="77"/>
      <c r="C29" s="77"/>
      <c r="D29" s="77"/>
      <c r="E29" s="18"/>
      <c r="F29" s="108"/>
      <c r="G29" s="108"/>
      <c r="H29" s="108"/>
      <c r="I29" s="108"/>
      <c r="J29" s="108"/>
      <c r="K29" s="108"/>
      <c r="L29" s="23"/>
      <c r="M29" s="77" t="s">
        <v>18</v>
      </c>
      <c r="N29" s="77"/>
      <c r="O29" s="77"/>
      <c r="P29" s="77"/>
      <c r="Q29" s="77"/>
    </row>
    <row r="30" spans="1:17" ht="15">
      <c r="A30" s="78"/>
      <c r="B30" s="78"/>
      <c r="C30" s="78"/>
      <c r="D30" s="78"/>
      <c r="E30" s="21"/>
      <c r="F30" s="74"/>
      <c r="G30" s="74"/>
      <c r="H30" s="74"/>
      <c r="I30" s="74"/>
      <c r="J30" s="74"/>
      <c r="K30" s="74"/>
      <c r="L30" s="20"/>
      <c r="M30" s="81" t="str">
        <f>'INVOICE 6'!$M$30</f>
        <v>San Diego, CA 92101</v>
      </c>
      <c r="N30" s="81"/>
      <c r="O30" s="81"/>
      <c r="P30" s="81"/>
      <c r="Q30" s="81"/>
    </row>
    <row r="31" spans="1:17" ht="15">
      <c r="A31" s="77" t="s">
        <v>13</v>
      </c>
      <c r="B31" s="77"/>
      <c r="C31" s="77"/>
      <c r="D31" s="77"/>
      <c r="E31" s="18"/>
      <c r="F31" s="77" t="s">
        <v>19</v>
      </c>
      <c r="G31" s="77"/>
      <c r="H31" s="77"/>
      <c r="I31" s="77"/>
      <c r="J31" s="77"/>
      <c r="K31" s="77"/>
      <c r="L31" s="18"/>
      <c r="M31" s="77" t="s">
        <v>35</v>
      </c>
      <c r="N31" s="77"/>
      <c r="O31" s="77"/>
      <c r="P31" s="77"/>
      <c r="Q31" s="77"/>
    </row>
    <row r="32" spans="1:17" ht="15">
      <c r="A32" s="79"/>
      <c r="B32" s="79"/>
      <c r="C32" s="79"/>
      <c r="D32" s="79"/>
      <c r="E32" s="20"/>
      <c r="F32" s="78"/>
      <c r="G32" s="78"/>
      <c r="H32" s="78"/>
      <c r="I32" s="78"/>
      <c r="J32" s="78"/>
      <c r="K32" s="78"/>
      <c r="L32" s="20"/>
      <c r="M32" s="116" t="str">
        <f>'INVOICE 6'!$M$32</f>
        <v>(619) 531-2473</v>
      </c>
      <c r="N32" s="116"/>
      <c r="O32" s="116"/>
      <c r="P32" s="116"/>
      <c r="Q32" s="116"/>
    </row>
    <row r="33" spans="1:17" ht="15">
      <c r="A33" s="77" t="s">
        <v>14</v>
      </c>
      <c r="B33" s="77"/>
      <c r="C33" s="77"/>
      <c r="D33" s="77"/>
      <c r="E33" s="18"/>
      <c r="F33" s="77" t="s">
        <v>12</v>
      </c>
      <c r="G33" s="77"/>
      <c r="H33" s="77"/>
      <c r="I33" s="77"/>
      <c r="J33" s="77"/>
      <c r="K33" s="77"/>
      <c r="L33" s="18"/>
      <c r="M33" s="77" t="s">
        <v>12</v>
      </c>
      <c r="N33" s="77"/>
      <c r="O33" s="77"/>
      <c r="P33" s="77"/>
      <c r="Q33" s="77"/>
    </row>
    <row r="34" spans="1:17" ht="15">
      <c r="A34" s="22"/>
      <c r="B34" s="22"/>
      <c r="C34" s="22"/>
      <c r="D34" s="22"/>
      <c r="E34" s="22"/>
      <c r="F34" s="79"/>
      <c r="G34" s="79"/>
      <c r="H34" s="79"/>
      <c r="I34" s="79"/>
      <c r="J34" s="79"/>
      <c r="K34" s="79"/>
      <c r="L34" s="20"/>
      <c r="M34" s="117" t="str">
        <f>'INVOICE 6'!$M$34</f>
        <v>rmoody@pd.sandiego.gov</v>
      </c>
      <c r="N34" s="117"/>
      <c r="O34" s="117"/>
      <c r="P34" s="117"/>
      <c r="Q34" s="117"/>
    </row>
    <row r="35" spans="1:17" ht="15">
      <c r="A35" s="82"/>
      <c r="B35" s="82"/>
      <c r="C35" s="82"/>
      <c r="D35" s="82"/>
      <c r="E35" s="18"/>
      <c r="F35" s="77" t="s">
        <v>14</v>
      </c>
      <c r="G35" s="77"/>
      <c r="H35" s="77"/>
      <c r="I35" s="77"/>
      <c r="J35" s="77"/>
      <c r="K35" s="77"/>
      <c r="L35" s="18"/>
      <c r="M35" s="77" t="s">
        <v>13</v>
      </c>
      <c r="N35" s="99"/>
      <c r="O35" s="99"/>
      <c r="P35" s="99"/>
      <c r="Q35" s="99"/>
    </row>
    <row r="36" spans="6:12" ht="15">
      <c r="F36" s="83"/>
      <c r="G36" s="83"/>
      <c r="H36" s="83"/>
      <c r="I36" s="83"/>
      <c r="J36" s="83"/>
      <c r="K36" s="83"/>
      <c r="L36" s="20"/>
    </row>
    <row r="37" spans="1:12" ht="19.5" customHeight="1">
      <c r="A37" s="28"/>
      <c r="B37" s="26"/>
      <c r="C37" s="26"/>
      <c r="D37" s="26"/>
      <c r="E37" s="26"/>
      <c r="F37" s="82"/>
      <c r="G37" s="82"/>
      <c r="H37" s="82"/>
      <c r="I37" s="82"/>
      <c r="J37" s="82"/>
      <c r="K37" s="82"/>
      <c r="L37" s="18"/>
    </row>
    <row r="38" spans="1:17" ht="12" customHeight="1">
      <c r="A38" s="112" t="s">
        <v>68</v>
      </c>
      <c r="B38" s="112"/>
      <c r="C38" s="112"/>
      <c r="D38" s="112"/>
      <c r="E38" s="112"/>
      <c r="F38" s="112"/>
      <c r="G38" s="112"/>
      <c r="H38" s="112"/>
      <c r="I38" s="112"/>
      <c r="J38" s="112"/>
      <c r="K38" s="112"/>
      <c r="L38" s="112"/>
      <c r="M38" s="112"/>
      <c r="N38" s="112"/>
      <c r="O38" s="112"/>
      <c r="P38" s="112"/>
      <c r="Q38" s="112"/>
    </row>
    <row r="39" spans="1:17" ht="15">
      <c r="A39" s="102" t="s">
        <v>22</v>
      </c>
      <c r="B39" s="102"/>
      <c r="C39" s="100"/>
      <c r="D39" s="100"/>
      <c r="E39" s="27"/>
      <c r="F39" s="24"/>
      <c r="G39" s="24"/>
      <c r="H39" s="24"/>
      <c r="I39" s="102" t="s">
        <v>20</v>
      </c>
      <c r="J39" s="102"/>
      <c r="K39" s="101"/>
      <c r="L39" s="101"/>
      <c r="M39" s="101"/>
      <c r="N39" s="101"/>
      <c r="O39" s="25" t="s">
        <v>21</v>
      </c>
      <c r="P39" s="100"/>
      <c r="Q39" s="100"/>
    </row>
    <row r="40" spans="1:17" ht="12" customHeight="1">
      <c r="A40" s="109"/>
      <c r="B40" s="109"/>
      <c r="C40" s="109"/>
      <c r="D40" s="109"/>
      <c r="E40" s="109"/>
      <c r="F40" s="109"/>
      <c r="G40" s="109"/>
      <c r="H40" s="109"/>
      <c r="I40" s="109"/>
      <c r="J40" s="109"/>
      <c r="K40" s="110" t="s">
        <v>64</v>
      </c>
      <c r="L40" s="110"/>
      <c r="M40" s="110"/>
      <c r="N40" s="110"/>
      <c r="O40" s="30"/>
      <c r="P40" s="111"/>
      <c r="Q40" s="111"/>
    </row>
  </sheetData>
  <sheetProtection password="CFF5" sheet="1" objects="1" scenarios="1" selectLockedCells="1"/>
  <mergeCells count="74">
    <mergeCell ref="A1:Q1"/>
    <mergeCell ref="A2:Q2"/>
    <mergeCell ref="A3:Q3"/>
    <mergeCell ref="B5:E5"/>
    <mergeCell ref="G5:H5"/>
    <mergeCell ref="I5:L5"/>
    <mergeCell ref="N5:Q5"/>
    <mergeCell ref="B6:E6"/>
    <mergeCell ref="B7:E7"/>
    <mergeCell ref="G7:H7"/>
    <mergeCell ref="I7:L7"/>
    <mergeCell ref="N8:Q8"/>
    <mergeCell ref="B9:D9"/>
    <mergeCell ref="G9:H9"/>
    <mergeCell ref="I9:K9"/>
    <mergeCell ref="G10:H10"/>
    <mergeCell ref="A12:A13"/>
    <mergeCell ref="B12:E12"/>
    <mergeCell ref="F12:I12"/>
    <mergeCell ref="J12:M12"/>
    <mergeCell ref="N12:Q12"/>
    <mergeCell ref="A18:Q18"/>
    <mergeCell ref="A19:I19"/>
    <mergeCell ref="J19:Q19"/>
    <mergeCell ref="A20:D20"/>
    <mergeCell ref="E20:G20"/>
    <mergeCell ref="A21:D21"/>
    <mergeCell ref="E21:G21"/>
    <mergeCell ref="J21:Q22"/>
    <mergeCell ref="A22:D22"/>
    <mergeCell ref="E22:G22"/>
    <mergeCell ref="A23:D23"/>
    <mergeCell ref="E23:G23"/>
    <mergeCell ref="A24:D24"/>
    <mergeCell ref="F24:K24"/>
    <mergeCell ref="M24:Q24"/>
    <mergeCell ref="A25:D25"/>
    <mergeCell ref="F25:K29"/>
    <mergeCell ref="A26:D26"/>
    <mergeCell ref="M26:Q26"/>
    <mergeCell ref="A27:D27"/>
    <mergeCell ref="M27:Q27"/>
    <mergeCell ref="A28:D28"/>
    <mergeCell ref="M28:Q28"/>
    <mergeCell ref="A29:D29"/>
    <mergeCell ref="M29:Q29"/>
    <mergeCell ref="A30:D30"/>
    <mergeCell ref="F30:K30"/>
    <mergeCell ref="M30:Q30"/>
    <mergeCell ref="A31:D31"/>
    <mergeCell ref="F31:K31"/>
    <mergeCell ref="M31:Q31"/>
    <mergeCell ref="A32:D32"/>
    <mergeCell ref="F32:K32"/>
    <mergeCell ref="M32:Q32"/>
    <mergeCell ref="P39:Q39"/>
    <mergeCell ref="A33:D33"/>
    <mergeCell ref="F33:K33"/>
    <mergeCell ref="M33:Q33"/>
    <mergeCell ref="F34:K34"/>
    <mergeCell ref="M34:Q34"/>
    <mergeCell ref="A35:D35"/>
    <mergeCell ref="F35:K35"/>
    <mergeCell ref="M35:Q35"/>
    <mergeCell ref="A40:J40"/>
    <mergeCell ref="K40:N40"/>
    <mergeCell ref="P40:Q40"/>
    <mergeCell ref="F36:K36"/>
    <mergeCell ref="F37:K37"/>
    <mergeCell ref="A38:Q38"/>
    <mergeCell ref="A39:B39"/>
    <mergeCell ref="C39:D39"/>
    <mergeCell ref="I39:J39"/>
    <mergeCell ref="K39:N39"/>
  </mergeCells>
  <dataValidations count="1">
    <dataValidation type="whole" operator="lessThanOrEqual" allowBlank="1" showInputMessage="1" showErrorMessage="1" errorTitle="Invalid Dollar Amount" error="Please enter an amount that does not exceed the current balance for this line item. &#10;&#10;If the amount entered is correct, a budget modification must first be completed and then approved by BSCC before submitting the invoice. " sqref="J14:L16">
      <formula1>B14-F14</formula1>
    </dataValidation>
  </dataValidations>
  <printOptions/>
  <pageMargins left="0.25" right="0.25" top="0.2" bottom="0.2" header="0.3" footer="0.3"/>
  <pageSetup horizontalDpi="600" verticalDpi="600" orientation="landscape" scale="83" r:id="rId3"/>
  <drawing r:id="rId2"/>
  <legacyDrawing r:id="rId1"/>
</worksheet>
</file>

<file path=xl/worksheets/sheet8.xml><?xml version="1.0" encoding="utf-8"?>
<worksheet xmlns="http://schemas.openxmlformats.org/spreadsheetml/2006/main" xmlns:r="http://schemas.openxmlformats.org/officeDocument/2006/relationships">
  <sheetPr codeName="Sheet10"/>
  <dimension ref="A1:Q40"/>
  <sheetViews>
    <sheetView showGridLines="0" zoomScalePageLayoutView="0" workbookViewId="0" topLeftCell="A1">
      <selection activeCell="J14" sqref="J14"/>
    </sheetView>
  </sheetViews>
  <sheetFormatPr defaultColWidth="9.140625" defaultRowHeight="15"/>
  <cols>
    <col min="1" max="1" width="12.7109375" style="0" customWidth="1"/>
  </cols>
  <sheetData>
    <row r="1" spans="1:17" ht="12" customHeight="1">
      <c r="A1" s="88" t="str">
        <f>'INVOICE 1'!A1</f>
        <v>State of California</v>
      </c>
      <c r="B1" s="88"/>
      <c r="C1" s="88"/>
      <c r="D1" s="88"/>
      <c r="E1" s="88"/>
      <c r="F1" s="88"/>
      <c r="G1" s="88"/>
      <c r="H1" s="88"/>
      <c r="I1" s="88"/>
      <c r="J1" s="88"/>
      <c r="K1" s="88"/>
      <c r="L1" s="88"/>
      <c r="M1" s="88"/>
      <c r="N1" s="88"/>
      <c r="O1" s="88"/>
      <c r="P1" s="88"/>
      <c r="Q1" s="88"/>
    </row>
    <row r="2" spans="1:17" ht="12" customHeight="1">
      <c r="A2" s="88" t="str">
        <f>'INVOICE 1'!A2</f>
        <v>BOARD OF STATE AND COMMUNITY CORRECTIONS Financial Invoice</v>
      </c>
      <c r="B2" s="88"/>
      <c r="C2" s="88"/>
      <c r="D2" s="88"/>
      <c r="E2" s="88"/>
      <c r="F2" s="88"/>
      <c r="G2" s="88"/>
      <c r="H2" s="88"/>
      <c r="I2" s="88"/>
      <c r="J2" s="88"/>
      <c r="K2" s="88"/>
      <c r="L2" s="88"/>
      <c r="M2" s="88"/>
      <c r="N2" s="88"/>
      <c r="O2" s="88"/>
      <c r="P2" s="88"/>
      <c r="Q2" s="88"/>
    </row>
    <row r="3" spans="1:17" ht="12" customHeight="1">
      <c r="A3" s="88" t="str">
        <f>'INVOICE 1'!A3</f>
        <v>Form BSCC 201 (Revised 07/12)</v>
      </c>
      <c r="B3" s="88"/>
      <c r="C3" s="88"/>
      <c r="D3" s="88"/>
      <c r="E3" s="88"/>
      <c r="F3" s="88"/>
      <c r="G3" s="88"/>
      <c r="H3" s="88"/>
      <c r="I3" s="88"/>
      <c r="J3" s="88"/>
      <c r="K3" s="88"/>
      <c r="L3" s="88"/>
      <c r="M3" s="88"/>
      <c r="N3" s="88"/>
      <c r="O3" s="88"/>
      <c r="P3" s="88"/>
      <c r="Q3" s="88"/>
    </row>
    <row r="4" spans="14:17" ht="15">
      <c r="N4" s="51"/>
      <c r="O4" s="51"/>
      <c r="P4" s="51"/>
      <c r="Q4" s="51"/>
    </row>
    <row r="5" spans="1:17" ht="15">
      <c r="A5" s="72" t="s">
        <v>25</v>
      </c>
      <c r="B5" s="95" t="str">
        <f>'INVOICE 7'!B5</f>
        <v>City of San Diego</v>
      </c>
      <c r="C5" s="95"/>
      <c r="D5" s="95"/>
      <c r="E5" s="95"/>
      <c r="G5" s="94" t="s">
        <v>29</v>
      </c>
      <c r="H5" s="94"/>
      <c r="I5" s="89" t="str">
        <f>'INVOICE 7'!$I$5</f>
        <v>Gang Reduction, Intervention, and Prevention Program</v>
      </c>
      <c r="J5" s="89"/>
      <c r="K5" s="89"/>
      <c r="L5" s="89"/>
      <c r="N5" s="92" t="s">
        <v>33</v>
      </c>
      <c r="O5" s="92"/>
      <c r="P5" s="92"/>
      <c r="Q5" s="92"/>
    </row>
    <row r="6" spans="1:17" ht="15">
      <c r="A6" s="72" t="s">
        <v>26</v>
      </c>
      <c r="B6" s="96" t="str">
        <f>'INVOICE 7'!B6</f>
        <v>1401 Broadway </v>
      </c>
      <c r="C6" s="96"/>
      <c r="D6" s="96"/>
      <c r="E6" s="96"/>
      <c r="N6" s="52"/>
      <c r="O6" s="71"/>
      <c r="P6" s="52"/>
      <c r="Q6" s="71"/>
    </row>
    <row r="7" spans="2:17" ht="15">
      <c r="B7" s="96" t="str">
        <f>'INVOICE 7'!B7</f>
        <v>San Diego, CA 92101</v>
      </c>
      <c r="C7" s="96"/>
      <c r="D7" s="96"/>
      <c r="E7" s="96"/>
      <c r="G7" s="94" t="s">
        <v>30</v>
      </c>
      <c r="H7" s="94"/>
      <c r="I7" s="91" t="str">
        <f>'INVOICE 7'!$I$7</f>
        <v>CalGrip</v>
      </c>
      <c r="J7" s="91"/>
      <c r="K7" s="91"/>
      <c r="L7" s="91"/>
      <c r="N7" s="51"/>
      <c r="O7" s="51"/>
      <c r="P7" s="51"/>
      <c r="Q7" s="51"/>
    </row>
    <row r="8" spans="14:17" ht="15">
      <c r="N8" s="92" t="s">
        <v>34</v>
      </c>
      <c r="O8" s="92"/>
      <c r="P8" s="92"/>
      <c r="Q8" s="92"/>
    </row>
    <row r="9" spans="1:17" ht="15">
      <c r="A9" s="72" t="s">
        <v>27</v>
      </c>
      <c r="B9" s="89" t="str">
        <f>'INVOICE 7'!$B$9</f>
        <v>GR10 02 7919</v>
      </c>
      <c r="C9" s="89"/>
      <c r="D9" s="89"/>
      <c r="E9" s="33"/>
      <c r="G9" s="94" t="s">
        <v>31</v>
      </c>
      <c r="H9" s="94"/>
      <c r="I9" s="89">
        <v>8</v>
      </c>
      <c r="J9" s="89"/>
      <c r="K9" s="89"/>
      <c r="N9" s="52"/>
      <c r="O9" s="71"/>
      <c r="P9" s="52"/>
      <c r="Q9" s="71"/>
    </row>
    <row r="10" spans="1:17" ht="15">
      <c r="A10" s="55" t="s">
        <v>28</v>
      </c>
      <c r="B10" s="31">
        <f>'INVOICE 7'!$B$10</f>
        <v>40544</v>
      </c>
      <c r="C10" s="34" t="s">
        <v>24</v>
      </c>
      <c r="D10" s="31">
        <f>'INVOICE 7'!$D$10</f>
        <v>41274</v>
      </c>
      <c r="G10" s="94" t="s">
        <v>32</v>
      </c>
      <c r="H10" s="94"/>
      <c r="I10" s="32">
        <v>41183</v>
      </c>
      <c r="J10" s="29" t="s">
        <v>24</v>
      </c>
      <c r="K10" s="31">
        <v>41274</v>
      </c>
      <c r="N10" s="51"/>
      <c r="O10" s="51"/>
      <c r="P10" s="51"/>
      <c r="Q10" s="51"/>
    </row>
    <row r="11" spans="14:17" ht="15.75" thickBot="1">
      <c r="N11" s="51"/>
      <c r="O11" s="51"/>
      <c r="P11" s="51"/>
      <c r="Q11" s="51"/>
    </row>
    <row r="12" spans="1:17" ht="15.75" thickBot="1">
      <c r="A12" s="85" t="s">
        <v>1</v>
      </c>
      <c r="B12" s="87" t="s">
        <v>5</v>
      </c>
      <c r="C12" s="87"/>
      <c r="D12" s="87"/>
      <c r="E12" s="87"/>
      <c r="F12" s="87" t="s">
        <v>6</v>
      </c>
      <c r="G12" s="87"/>
      <c r="H12" s="87"/>
      <c r="I12" s="87"/>
      <c r="J12" s="87" t="s">
        <v>7</v>
      </c>
      <c r="K12" s="87"/>
      <c r="L12" s="87"/>
      <c r="M12" s="87"/>
      <c r="N12" s="87" t="s">
        <v>8</v>
      </c>
      <c r="O12" s="87"/>
      <c r="P12" s="87"/>
      <c r="Q12" s="87"/>
    </row>
    <row r="13" spans="1:17" ht="23.25" thickBot="1">
      <c r="A13" s="86"/>
      <c r="B13" s="1" t="s">
        <v>61</v>
      </c>
      <c r="C13" s="1" t="s">
        <v>9</v>
      </c>
      <c r="D13" s="1" t="s">
        <v>23</v>
      </c>
      <c r="E13" s="1" t="s">
        <v>4</v>
      </c>
      <c r="F13" s="1" t="s">
        <v>61</v>
      </c>
      <c r="G13" s="1" t="s">
        <v>9</v>
      </c>
      <c r="H13" s="1" t="s">
        <v>23</v>
      </c>
      <c r="I13" s="1" t="s">
        <v>4</v>
      </c>
      <c r="J13" s="1" t="s">
        <v>61</v>
      </c>
      <c r="K13" s="1" t="s">
        <v>9</v>
      </c>
      <c r="L13" s="1" t="s">
        <v>23</v>
      </c>
      <c r="M13" s="1" t="s">
        <v>4</v>
      </c>
      <c r="N13" s="1" t="s">
        <v>61</v>
      </c>
      <c r="O13" s="1" t="s">
        <v>9</v>
      </c>
      <c r="P13" s="1" t="s">
        <v>23</v>
      </c>
      <c r="Q13" s="1" t="s">
        <v>4</v>
      </c>
    </row>
    <row r="14" spans="1:17" ht="19.5" customHeight="1">
      <c r="A14" s="2" t="s">
        <v>65</v>
      </c>
      <c r="B14" s="5">
        <f>'INVOICE 7'!B14</f>
        <v>205572</v>
      </c>
      <c r="C14" s="6">
        <f>'INVOICE 7'!C14</f>
        <v>337642</v>
      </c>
      <c r="D14" s="6">
        <f>'INVOICE 7'!D14</f>
        <v>0</v>
      </c>
      <c r="E14" s="7">
        <f>SUM(B14:D14)</f>
        <v>543214</v>
      </c>
      <c r="F14" s="5">
        <f>SUM('INVOICE 7'!F14,'INVOICE 7'!J14)</f>
        <v>55914</v>
      </c>
      <c r="G14" s="6">
        <f>SUM('INVOICE 7'!G14,'INVOICE 7'!K14)</f>
        <v>72156</v>
      </c>
      <c r="H14" s="6">
        <f>SUM('INVOICE 7'!H14,'INVOICE 7'!L14)</f>
        <v>0</v>
      </c>
      <c r="I14" s="7">
        <f>SUM(F14:H14)</f>
        <v>128070</v>
      </c>
      <c r="J14" s="73">
        <v>0</v>
      </c>
      <c r="K14" s="36">
        <v>0</v>
      </c>
      <c r="L14" s="36">
        <v>0</v>
      </c>
      <c r="M14" s="7">
        <f>SUM(J14:L14)</f>
        <v>0</v>
      </c>
      <c r="N14" s="5">
        <f aca="true" t="shared" si="0" ref="N14:P16">B14-F14-J14</f>
        <v>149658</v>
      </c>
      <c r="O14" s="6">
        <f t="shared" si="0"/>
        <v>265486</v>
      </c>
      <c r="P14" s="6">
        <f t="shared" si="0"/>
        <v>0</v>
      </c>
      <c r="Q14" s="7">
        <f>SUM(N14:P14)</f>
        <v>415144</v>
      </c>
    </row>
    <row r="15" spans="1:17" ht="19.5" customHeight="1">
      <c r="A15" s="3" t="s">
        <v>66</v>
      </c>
      <c r="B15" s="8">
        <f>'INVOICE 7'!B15</f>
        <v>163737</v>
      </c>
      <c r="C15" s="9">
        <f>'INVOICE 7'!C15</f>
        <v>31667</v>
      </c>
      <c r="D15" s="9">
        <f>'INVOICE 7'!D15</f>
        <v>0</v>
      </c>
      <c r="E15" s="10">
        <f>SUM(B15:D15)</f>
        <v>195404</v>
      </c>
      <c r="F15" s="8">
        <f>SUM('INVOICE 7'!F15,'INVOICE 7'!J15)</f>
        <v>43932</v>
      </c>
      <c r="G15" s="9">
        <f>SUM('INVOICE 7'!G15,'INVOICE 7'!K15)</f>
        <v>0</v>
      </c>
      <c r="H15" s="9">
        <f>SUM('INVOICE 7'!H15,'INVOICE 7'!L15)</f>
        <v>0</v>
      </c>
      <c r="I15" s="10">
        <f>SUM(F15:H15)</f>
        <v>43932</v>
      </c>
      <c r="J15" s="37">
        <v>0</v>
      </c>
      <c r="K15" s="38">
        <v>0</v>
      </c>
      <c r="L15" s="38">
        <v>0</v>
      </c>
      <c r="M15" s="10">
        <f>SUM(J15:L15)</f>
        <v>0</v>
      </c>
      <c r="N15" s="8">
        <f t="shared" si="0"/>
        <v>119805</v>
      </c>
      <c r="O15" s="9">
        <f t="shared" si="0"/>
        <v>31667</v>
      </c>
      <c r="P15" s="9">
        <f t="shared" si="0"/>
        <v>0</v>
      </c>
      <c r="Q15" s="10">
        <f>SUM(N15:P15)</f>
        <v>151472</v>
      </c>
    </row>
    <row r="16" spans="1:17" ht="19.5" customHeight="1">
      <c r="A16" s="3" t="s">
        <v>67</v>
      </c>
      <c r="B16" s="8">
        <f>'INVOICE 7'!B16</f>
        <v>0</v>
      </c>
      <c r="C16" s="9">
        <f>'INVOICE 7'!C16</f>
        <v>0</v>
      </c>
      <c r="D16" s="9">
        <f>'INVOICE 7'!D16</f>
        <v>0</v>
      </c>
      <c r="E16" s="10">
        <f>SUM(B16:D16)</f>
        <v>0</v>
      </c>
      <c r="F16" s="8">
        <f>SUM('INVOICE 7'!F16,'INVOICE 7'!J16)</f>
        <v>0</v>
      </c>
      <c r="G16" s="9">
        <f>SUM('INVOICE 7'!G16,'INVOICE 7'!K16)</f>
        <v>0</v>
      </c>
      <c r="H16" s="9">
        <f>SUM('INVOICE 7'!H16,'INVOICE 7'!L16)</f>
        <v>0</v>
      </c>
      <c r="I16" s="10">
        <f>SUM(F16:H16)</f>
        <v>0</v>
      </c>
      <c r="J16" s="37">
        <v>0</v>
      </c>
      <c r="K16" s="38">
        <v>0</v>
      </c>
      <c r="L16" s="38">
        <v>0</v>
      </c>
      <c r="M16" s="10">
        <f>SUM(J16:L16)</f>
        <v>0</v>
      </c>
      <c r="N16" s="8">
        <f t="shared" si="0"/>
        <v>0</v>
      </c>
      <c r="O16" s="9">
        <f t="shared" si="0"/>
        <v>0</v>
      </c>
      <c r="P16" s="9">
        <f t="shared" si="0"/>
        <v>0</v>
      </c>
      <c r="Q16" s="10">
        <f>SUM(N16:P16)</f>
        <v>0</v>
      </c>
    </row>
    <row r="17" spans="1:17" ht="19.5" customHeight="1" thickBot="1">
      <c r="A17" s="4" t="s">
        <v>4</v>
      </c>
      <c r="B17" s="11">
        <f aca="true" t="shared" si="1" ref="B17:Q17">SUM(B14:B16)</f>
        <v>369309</v>
      </c>
      <c r="C17" s="12">
        <f t="shared" si="1"/>
        <v>369309</v>
      </c>
      <c r="D17" s="12">
        <f t="shared" si="1"/>
        <v>0</v>
      </c>
      <c r="E17" s="13">
        <f t="shared" si="1"/>
        <v>738618</v>
      </c>
      <c r="F17" s="11">
        <f t="shared" si="1"/>
        <v>99846</v>
      </c>
      <c r="G17" s="12">
        <f t="shared" si="1"/>
        <v>72156</v>
      </c>
      <c r="H17" s="12">
        <f t="shared" si="1"/>
        <v>0</v>
      </c>
      <c r="I17" s="13">
        <f t="shared" si="1"/>
        <v>172002</v>
      </c>
      <c r="J17" s="11">
        <f t="shared" si="1"/>
        <v>0</v>
      </c>
      <c r="K17" s="12">
        <f t="shared" si="1"/>
        <v>0</v>
      </c>
      <c r="L17" s="12">
        <f t="shared" si="1"/>
        <v>0</v>
      </c>
      <c r="M17" s="13">
        <f t="shared" si="1"/>
        <v>0</v>
      </c>
      <c r="N17" s="11">
        <f t="shared" si="1"/>
        <v>269463</v>
      </c>
      <c r="O17" s="12">
        <f t="shared" si="1"/>
        <v>297153</v>
      </c>
      <c r="P17" s="12">
        <f t="shared" si="1"/>
        <v>0</v>
      </c>
      <c r="Q17" s="13">
        <f t="shared" si="1"/>
        <v>566616</v>
      </c>
    </row>
    <row r="18" spans="1:17" ht="9.75" customHeight="1">
      <c r="A18" s="84"/>
      <c r="B18" s="84"/>
      <c r="C18" s="84"/>
      <c r="D18" s="84"/>
      <c r="E18" s="84"/>
      <c r="F18" s="84"/>
      <c r="G18" s="84"/>
      <c r="H18" s="84"/>
      <c r="I18" s="84"/>
      <c r="J18" s="84"/>
      <c r="K18" s="84"/>
      <c r="L18" s="84"/>
      <c r="M18" s="84"/>
      <c r="N18" s="84"/>
      <c r="O18" s="84"/>
      <c r="P18" s="84"/>
      <c r="Q18" s="84"/>
    </row>
    <row r="19" spans="1:17" ht="15">
      <c r="A19" s="97" t="s">
        <v>10</v>
      </c>
      <c r="B19" s="97"/>
      <c r="C19" s="97"/>
      <c r="D19" s="97"/>
      <c r="E19" s="97"/>
      <c r="F19" s="97"/>
      <c r="G19" s="97"/>
      <c r="H19" s="97"/>
      <c r="I19" s="97"/>
      <c r="J19" s="97" t="s">
        <v>60</v>
      </c>
      <c r="K19" s="97"/>
      <c r="L19" s="97"/>
      <c r="M19" s="97"/>
      <c r="N19" s="97"/>
      <c r="O19" s="97"/>
      <c r="P19" s="97"/>
      <c r="Q19" s="97"/>
    </row>
    <row r="20" spans="1:9" ht="15" customHeight="1">
      <c r="A20" s="104" t="s">
        <v>59</v>
      </c>
      <c r="B20" s="104"/>
      <c r="C20" s="104"/>
      <c r="D20" s="104"/>
      <c r="E20" s="106">
        <f>SUM(F17,J17)</f>
        <v>99846</v>
      </c>
      <c r="F20" s="106"/>
      <c r="G20" s="106"/>
      <c r="H20" s="14"/>
      <c r="I20" s="14"/>
    </row>
    <row r="21" spans="1:17" ht="15" customHeight="1">
      <c r="A21" s="104" t="s">
        <v>2</v>
      </c>
      <c r="B21" s="104"/>
      <c r="C21" s="104"/>
      <c r="D21" s="104"/>
      <c r="E21" s="106">
        <f>SUM(G17,K17)</f>
        <v>72156</v>
      </c>
      <c r="F21" s="106"/>
      <c r="G21" s="106"/>
      <c r="H21" s="14"/>
      <c r="I21" s="14"/>
      <c r="J21" s="98">
        <f>J17</f>
        <v>0</v>
      </c>
      <c r="K21" s="98"/>
      <c r="L21" s="98"/>
      <c r="M21" s="98"/>
      <c r="N21" s="98"/>
      <c r="O21" s="98"/>
      <c r="P21" s="98"/>
      <c r="Q21" s="98"/>
    </row>
    <row r="22" spans="1:17" ht="15" customHeight="1">
      <c r="A22" s="104" t="s">
        <v>3</v>
      </c>
      <c r="B22" s="104"/>
      <c r="C22" s="104"/>
      <c r="D22" s="104"/>
      <c r="E22" s="106">
        <f>SUM(H17,L17)</f>
        <v>0</v>
      </c>
      <c r="F22" s="106"/>
      <c r="G22" s="106"/>
      <c r="H22" s="14"/>
      <c r="I22" s="14"/>
      <c r="J22" s="98"/>
      <c r="K22" s="98"/>
      <c r="L22" s="98"/>
      <c r="M22" s="98"/>
      <c r="N22" s="98"/>
      <c r="O22" s="98"/>
      <c r="P22" s="98"/>
      <c r="Q22" s="98"/>
    </row>
    <row r="23" spans="1:17" ht="15" customHeight="1" thickBot="1">
      <c r="A23" s="105" t="s">
        <v>4</v>
      </c>
      <c r="B23" s="105"/>
      <c r="C23" s="105"/>
      <c r="D23" s="105"/>
      <c r="E23" s="107">
        <f>SUM(E20:G22)</f>
        <v>172002</v>
      </c>
      <c r="F23" s="107"/>
      <c r="G23" s="107"/>
      <c r="H23" s="16"/>
      <c r="I23" s="16"/>
      <c r="J23" s="15"/>
      <c r="K23" s="15"/>
      <c r="L23" s="15"/>
      <c r="M23" s="15"/>
      <c r="N23" s="15"/>
      <c r="O23" s="15"/>
      <c r="P23" s="15"/>
      <c r="Q23" s="15"/>
    </row>
    <row r="24" spans="1:17" ht="24.75" customHeight="1">
      <c r="A24" s="103" t="s">
        <v>11</v>
      </c>
      <c r="B24" s="103"/>
      <c r="C24" s="103"/>
      <c r="D24" s="103"/>
      <c r="E24" s="17"/>
      <c r="F24" s="103" t="s">
        <v>15</v>
      </c>
      <c r="G24" s="103"/>
      <c r="H24" s="103"/>
      <c r="I24" s="103"/>
      <c r="J24" s="103"/>
      <c r="K24" s="103"/>
      <c r="L24" s="17"/>
      <c r="M24" s="103" t="s">
        <v>17</v>
      </c>
      <c r="N24" s="103"/>
      <c r="O24" s="103"/>
      <c r="P24" s="103"/>
      <c r="Q24" s="103"/>
    </row>
    <row r="25" spans="1:12" ht="15" customHeight="1">
      <c r="A25" s="113"/>
      <c r="B25" s="113"/>
      <c r="C25" s="113"/>
      <c r="D25" s="113"/>
      <c r="F25" s="108" t="s">
        <v>16</v>
      </c>
      <c r="G25" s="108"/>
      <c r="H25" s="108"/>
      <c r="I25" s="108"/>
      <c r="J25" s="108"/>
      <c r="K25" s="108"/>
      <c r="L25" s="23"/>
    </row>
    <row r="26" spans="1:17" ht="15" customHeight="1">
      <c r="A26" s="74"/>
      <c r="B26" s="74"/>
      <c r="C26" s="74"/>
      <c r="D26" s="74"/>
      <c r="E26" s="19"/>
      <c r="F26" s="108"/>
      <c r="G26" s="108"/>
      <c r="H26" s="108"/>
      <c r="I26" s="108"/>
      <c r="J26" s="108"/>
      <c r="K26" s="108"/>
      <c r="L26" s="23"/>
      <c r="M26" s="81" t="str">
        <f>'INVOICE 7'!$M$26</f>
        <v>Lt Roy Moody</v>
      </c>
      <c r="N26" s="81"/>
      <c r="O26" s="81"/>
      <c r="P26" s="81"/>
      <c r="Q26" s="81"/>
    </row>
    <row r="27" spans="1:17" ht="15">
      <c r="A27" s="77" t="s">
        <v>19</v>
      </c>
      <c r="B27" s="77"/>
      <c r="C27" s="77"/>
      <c r="D27" s="77"/>
      <c r="E27" s="18"/>
      <c r="F27" s="108"/>
      <c r="G27" s="108"/>
      <c r="H27" s="108"/>
      <c r="I27" s="108"/>
      <c r="J27" s="108"/>
      <c r="K27" s="108"/>
      <c r="L27" s="23"/>
      <c r="M27" s="77" t="s">
        <v>19</v>
      </c>
      <c r="N27" s="77"/>
      <c r="O27" s="77"/>
      <c r="P27" s="77"/>
      <c r="Q27" s="77"/>
    </row>
    <row r="28" spans="1:17" ht="15">
      <c r="A28" s="78"/>
      <c r="B28" s="78"/>
      <c r="C28" s="78"/>
      <c r="D28" s="78"/>
      <c r="E28" s="20"/>
      <c r="F28" s="108"/>
      <c r="G28" s="108"/>
      <c r="H28" s="108"/>
      <c r="I28" s="108"/>
      <c r="J28" s="108"/>
      <c r="K28" s="108"/>
      <c r="L28" s="23"/>
      <c r="M28" s="81" t="str">
        <f>'INVOICE 7'!$M$28</f>
        <v>1401 Broadway </v>
      </c>
      <c r="N28" s="81"/>
      <c r="O28" s="81"/>
      <c r="P28" s="81"/>
      <c r="Q28" s="81"/>
    </row>
    <row r="29" spans="1:17" ht="15">
      <c r="A29" s="77" t="s">
        <v>12</v>
      </c>
      <c r="B29" s="77"/>
      <c r="C29" s="77"/>
      <c r="D29" s="77"/>
      <c r="E29" s="18"/>
      <c r="F29" s="108"/>
      <c r="G29" s="108"/>
      <c r="H29" s="108"/>
      <c r="I29" s="108"/>
      <c r="J29" s="108"/>
      <c r="K29" s="108"/>
      <c r="L29" s="23"/>
      <c r="M29" s="77" t="s">
        <v>18</v>
      </c>
      <c r="N29" s="77"/>
      <c r="O29" s="77"/>
      <c r="P29" s="77"/>
      <c r="Q29" s="77"/>
    </row>
    <row r="30" spans="1:17" ht="15">
      <c r="A30" s="78"/>
      <c r="B30" s="78"/>
      <c r="C30" s="78"/>
      <c r="D30" s="78"/>
      <c r="E30" s="21"/>
      <c r="F30" s="74"/>
      <c r="G30" s="74"/>
      <c r="H30" s="74"/>
      <c r="I30" s="74"/>
      <c r="J30" s="74"/>
      <c r="K30" s="74"/>
      <c r="L30" s="20"/>
      <c r="M30" s="81" t="str">
        <f>'INVOICE 7'!$M$30</f>
        <v>San Diego, CA 92101</v>
      </c>
      <c r="N30" s="81"/>
      <c r="O30" s="81"/>
      <c r="P30" s="81"/>
      <c r="Q30" s="81"/>
    </row>
    <row r="31" spans="1:17" ht="15">
      <c r="A31" s="77" t="s">
        <v>13</v>
      </c>
      <c r="B31" s="77"/>
      <c r="C31" s="77"/>
      <c r="D31" s="77"/>
      <c r="E31" s="18"/>
      <c r="F31" s="77" t="s">
        <v>19</v>
      </c>
      <c r="G31" s="77"/>
      <c r="H31" s="77"/>
      <c r="I31" s="77"/>
      <c r="J31" s="77"/>
      <c r="K31" s="77"/>
      <c r="L31" s="18"/>
      <c r="M31" s="77" t="s">
        <v>35</v>
      </c>
      <c r="N31" s="77"/>
      <c r="O31" s="77"/>
      <c r="P31" s="77"/>
      <c r="Q31" s="77"/>
    </row>
    <row r="32" spans="1:17" ht="15">
      <c r="A32" s="79"/>
      <c r="B32" s="79"/>
      <c r="C32" s="79"/>
      <c r="D32" s="79"/>
      <c r="E32" s="20"/>
      <c r="F32" s="78"/>
      <c r="G32" s="78"/>
      <c r="H32" s="78"/>
      <c r="I32" s="78"/>
      <c r="J32" s="78"/>
      <c r="K32" s="78"/>
      <c r="L32" s="20"/>
      <c r="M32" s="116" t="str">
        <f>'INVOICE 7'!$M$32</f>
        <v>(619) 531-2473</v>
      </c>
      <c r="N32" s="116"/>
      <c r="O32" s="116"/>
      <c r="P32" s="116"/>
      <c r="Q32" s="116"/>
    </row>
    <row r="33" spans="1:17" ht="15">
      <c r="A33" s="77" t="s">
        <v>14</v>
      </c>
      <c r="B33" s="77"/>
      <c r="C33" s="77"/>
      <c r="D33" s="77"/>
      <c r="E33" s="18"/>
      <c r="F33" s="77" t="s">
        <v>12</v>
      </c>
      <c r="G33" s="77"/>
      <c r="H33" s="77"/>
      <c r="I33" s="77"/>
      <c r="J33" s="77"/>
      <c r="K33" s="77"/>
      <c r="L33" s="18"/>
      <c r="M33" s="77" t="s">
        <v>12</v>
      </c>
      <c r="N33" s="77"/>
      <c r="O33" s="77"/>
      <c r="P33" s="77"/>
      <c r="Q33" s="77"/>
    </row>
    <row r="34" spans="1:17" ht="15">
      <c r="A34" s="22"/>
      <c r="B34" s="22"/>
      <c r="C34" s="22"/>
      <c r="D34" s="22"/>
      <c r="E34" s="22"/>
      <c r="F34" s="79"/>
      <c r="G34" s="79"/>
      <c r="H34" s="79"/>
      <c r="I34" s="79"/>
      <c r="J34" s="79"/>
      <c r="K34" s="79"/>
      <c r="L34" s="20"/>
      <c r="M34" s="117" t="str">
        <f>'INVOICE 7'!$M$34</f>
        <v>rmoody@pd.sandiego.gov</v>
      </c>
      <c r="N34" s="117"/>
      <c r="O34" s="117"/>
      <c r="P34" s="117"/>
      <c r="Q34" s="117"/>
    </row>
    <row r="35" spans="1:17" ht="15">
      <c r="A35" s="82"/>
      <c r="B35" s="82"/>
      <c r="C35" s="82"/>
      <c r="D35" s="82"/>
      <c r="E35" s="18"/>
      <c r="F35" s="77" t="s">
        <v>14</v>
      </c>
      <c r="G35" s="77"/>
      <c r="H35" s="77"/>
      <c r="I35" s="77"/>
      <c r="J35" s="77"/>
      <c r="K35" s="77"/>
      <c r="L35" s="18"/>
      <c r="M35" s="77" t="s">
        <v>13</v>
      </c>
      <c r="N35" s="99"/>
      <c r="O35" s="99"/>
      <c r="P35" s="99"/>
      <c r="Q35" s="99"/>
    </row>
    <row r="36" spans="6:12" ht="15">
      <c r="F36" s="83"/>
      <c r="G36" s="83"/>
      <c r="H36" s="83"/>
      <c r="I36" s="83"/>
      <c r="J36" s="83"/>
      <c r="K36" s="83"/>
      <c r="L36" s="20"/>
    </row>
    <row r="37" spans="1:12" ht="19.5" customHeight="1">
      <c r="A37" s="28"/>
      <c r="B37" s="26"/>
      <c r="C37" s="26"/>
      <c r="D37" s="26"/>
      <c r="E37" s="26"/>
      <c r="F37" s="82"/>
      <c r="G37" s="82"/>
      <c r="H37" s="82"/>
      <c r="I37" s="82"/>
      <c r="J37" s="82"/>
      <c r="K37" s="82"/>
      <c r="L37" s="18"/>
    </row>
    <row r="38" spans="1:17" ht="12" customHeight="1">
      <c r="A38" s="112" t="s">
        <v>68</v>
      </c>
      <c r="B38" s="112"/>
      <c r="C38" s="112"/>
      <c r="D38" s="112"/>
      <c r="E38" s="112"/>
      <c r="F38" s="112"/>
      <c r="G38" s="112"/>
      <c r="H38" s="112"/>
      <c r="I38" s="112"/>
      <c r="J38" s="112"/>
      <c r="K38" s="112"/>
      <c r="L38" s="112"/>
      <c r="M38" s="112"/>
      <c r="N38" s="112"/>
      <c r="O38" s="112"/>
      <c r="P38" s="112"/>
      <c r="Q38" s="112"/>
    </row>
    <row r="39" spans="1:17" ht="15">
      <c r="A39" s="102" t="s">
        <v>22</v>
      </c>
      <c r="B39" s="102"/>
      <c r="C39" s="100"/>
      <c r="D39" s="100"/>
      <c r="E39" s="27"/>
      <c r="F39" s="24"/>
      <c r="G39" s="24"/>
      <c r="H39" s="24"/>
      <c r="I39" s="102" t="s">
        <v>20</v>
      </c>
      <c r="J39" s="102"/>
      <c r="K39" s="101"/>
      <c r="L39" s="101"/>
      <c r="M39" s="101"/>
      <c r="N39" s="101"/>
      <c r="O39" s="25" t="s">
        <v>21</v>
      </c>
      <c r="P39" s="100"/>
      <c r="Q39" s="100"/>
    </row>
    <row r="40" spans="1:17" ht="12" customHeight="1">
      <c r="A40" s="109"/>
      <c r="B40" s="109"/>
      <c r="C40" s="109"/>
      <c r="D40" s="109"/>
      <c r="E40" s="109"/>
      <c r="F40" s="109"/>
      <c r="G40" s="109"/>
      <c r="H40" s="109"/>
      <c r="I40" s="109"/>
      <c r="J40" s="109"/>
      <c r="K40" s="110" t="s">
        <v>64</v>
      </c>
      <c r="L40" s="110"/>
      <c r="M40" s="110"/>
      <c r="N40" s="110"/>
      <c r="O40" s="30"/>
      <c r="P40" s="111"/>
      <c r="Q40" s="111"/>
    </row>
  </sheetData>
  <sheetProtection password="CFF5" sheet="1" objects="1" scenarios="1" selectLockedCells="1"/>
  <mergeCells count="74">
    <mergeCell ref="A1:Q1"/>
    <mergeCell ref="A2:Q2"/>
    <mergeCell ref="A3:Q3"/>
    <mergeCell ref="B5:E5"/>
    <mergeCell ref="G5:H5"/>
    <mergeCell ref="I5:L5"/>
    <mergeCell ref="N5:Q5"/>
    <mergeCell ref="B6:E6"/>
    <mergeCell ref="B7:E7"/>
    <mergeCell ref="G7:H7"/>
    <mergeCell ref="I7:L7"/>
    <mergeCell ref="N8:Q8"/>
    <mergeCell ref="B9:D9"/>
    <mergeCell ref="G9:H9"/>
    <mergeCell ref="I9:K9"/>
    <mergeCell ref="G10:H10"/>
    <mergeCell ref="A12:A13"/>
    <mergeCell ref="B12:E12"/>
    <mergeCell ref="F12:I12"/>
    <mergeCell ref="J12:M12"/>
    <mergeCell ref="N12:Q12"/>
    <mergeCell ref="A18:Q18"/>
    <mergeCell ref="A19:I19"/>
    <mergeCell ref="J19:Q19"/>
    <mergeCell ref="A20:D20"/>
    <mergeCell ref="E20:G20"/>
    <mergeCell ref="A21:D21"/>
    <mergeCell ref="E21:G21"/>
    <mergeCell ref="J21:Q22"/>
    <mergeCell ref="A22:D22"/>
    <mergeCell ref="E22:G22"/>
    <mergeCell ref="A23:D23"/>
    <mergeCell ref="E23:G23"/>
    <mergeCell ref="A24:D24"/>
    <mergeCell ref="F24:K24"/>
    <mergeCell ref="M24:Q24"/>
    <mergeCell ref="A25:D25"/>
    <mergeCell ref="F25:K29"/>
    <mergeCell ref="A26:D26"/>
    <mergeCell ref="M26:Q26"/>
    <mergeCell ref="A27:D27"/>
    <mergeCell ref="M27:Q27"/>
    <mergeCell ref="A28:D28"/>
    <mergeCell ref="M28:Q28"/>
    <mergeCell ref="A29:D29"/>
    <mergeCell ref="M29:Q29"/>
    <mergeCell ref="A30:D30"/>
    <mergeCell ref="F30:K30"/>
    <mergeCell ref="M30:Q30"/>
    <mergeCell ref="A31:D31"/>
    <mergeCell ref="F31:K31"/>
    <mergeCell ref="M31:Q31"/>
    <mergeCell ref="A32:D32"/>
    <mergeCell ref="F32:K32"/>
    <mergeCell ref="M32:Q32"/>
    <mergeCell ref="P39:Q39"/>
    <mergeCell ref="A33:D33"/>
    <mergeCell ref="F33:K33"/>
    <mergeCell ref="M33:Q33"/>
    <mergeCell ref="F34:K34"/>
    <mergeCell ref="M34:Q34"/>
    <mergeCell ref="A35:D35"/>
    <mergeCell ref="F35:K35"/>
    <mergeCell ref="M35:Q35"/>
    <mergeCell ref="A40:J40"/>
    <mergeCell ref="K40:N40"/>
    <mergeCell ref="P40:Q40"/>
    <mergeCell ref="F36:K36"/>
    <mergeCell ref="F37:K37"/>
    <mergeCell ref="A38:Q38"/>
    <mergeCell ref="A39:B39"/>
    <mergeCell ref="C39:D39"/>
    <mergeCell ref="I39:J39"/>
    <mergeCell ref="K39:N39"/>
  </mergeCells>
  <dataValidations count="1">
    <dataValidation type="whole" operator="lessThanOrEqual" allowBlank="1" showInputMessage="1" showErrorMessage="1" errorTitle="Invalid Dollar Amount" error="Please enter an amount that does not exceed the current balance for this line item. &#10;&#10;If the amount entered is correct, a budget modification must first be completed and then approved by BSCC before submitting the invoice. " sqref="J14:L16">
      <formula1>B14-F14</formula1>
    </dataValidation>
  </dataValidations>
  <printOptions/>
  <pageMargins left="0.25" right="0.25" top="0.2" bottom="0.2" header="0.3" footer="0.3"/>
  <pageSetup horizontalDpi="600" verticalDpi="600" orientation="landscape" scale="83" r:id="rId3"/>
  <drawing r:id="rId2"/>
  <legacyDrawing r:id="rId1"/>
</worksheet>
</file>

<file path=xl/worksheets/sheet9.xml><?xml version="1.0" encoding="utf-8"?>
<worksheet xmlns="http://schemas.openxmlformats.org/spreadsheetml/2006/main" xmlns:r="http://schemas.openxmlformats.org/officeDocument/2006/relationships">
  <sheetPr codeName="Sheet3"/>
  <dimension ref="A1:Q55"/>
  <sheetViews>
    <sheetView showGridLines="0" zoomScalePageLayoutView="0" workbookViewId="0" topLeftCell="A1">
      <selection activeCell="I10" sqref="I10:K10"/>
    </sheetView>
  </sheetViews>
  <sheetFormatPr defaultColWidth="9.140625" defaultRowHeight="15"/>
  <cols>
    <col min="1" max="1" width="12.7109375" style="0" customWidth="1"/>
  </cols>
  <sheetData>
    <row r="1" spans="1:17" ht="12" customHeight="1">
      <c r="A1" s="57" t="s">
        <v>0</v>
      </c>
      <c r="B1" s="57"/>
      <c r="C1" s="57"/>
      <c r="D1" s="57"/>
      <c r="E1" s="57"/>
      <c r="F1" s="57"/>
      <c r="G1" s="57"/>
      <c r="H1" s="57"/>
      <c r="I1" s="57"/>
      <c r="J1" s="57"/>
      <c r="K1" s="57"/>
      <c r="L1" s="57"/>
      <c r="M1" s="57"/>
      <c r="N1" s="58"/>
      <c r="O1" s="58"/>
      <c r="P1" s="58"/>
      <c r="Q1" s="58"/>
    </row>
    <row r="2" spans="1:17" ht="12" customHeight="1">
      <c r="A2" s="57" t="s">
        <v>71</v>
      </c>
      <c r="B2" s="57"/>
      <c r="C2" s="57"/>
      <c r="D2" s="57"/>
      <c r="E2" s="57"/>
      <c r="F2" s="57"/>
      <c r="G2" s="57"/>
      <c r="H2" s="57"/>
      <c r="I2" s="57"/>
      <c r="J2" s="57"/>
      <c r="K2" s="57"/>
      <c r="L2" s="57"/>
      <c r="M2" s="57"/>
      <c r="N2" s="58"/>
      <c r="O2" s="58"/>
      <c r="P2" s="58"/>
      <c r="Q2" s="58"/>
    </row>
    <row r="3" spans="1:17" ht="12" customHeight="1">
      <c r="A3" s="57" t="s">
        <v>70</v>
      </c>
      <c r="B3" s="57"/>
      <c r="C3" s="57"/>
      <c r="D3" s="57"/>
      <c r="E3" s="57"/>
      <c r="F3" s="57"/>
      <c r="G3" s="57"/>
      <c r="H3" s="57"/>
      <c r="I3" s="57"/>
      <c r="J3" s="57"/>
      <c r="K3" s="57"/>
      <c r="L3" s="57"/>
      <c r="M3" s="57"/>
      <c r="N3" s="58"/>
      <c r="O3" s="58"/>
      <c r="P3" s="58"/>
      <c r="Q3" s="58"/>
    </row>
    <row r="5" spans="1:12" ht="15">
      <c r="A5" s="56" t="s">
        <v>25</v>
      </c>
      <c r="B5" s="95" t="str">
        <f>'INVOICE 1'!B5</f>
        <v>City of San Diego</v>
      </c>
      <c r="C5" s="95"/>
      <c r="D5" s="95"/>
      <c r="E5" s="95"/>
      <c r="G5" s="94" t="s">
        <v>29</v>
      </c>
      <c r="H5" s="94"/>
      <c r="I5" s="89" t="str">
        <f>'INVOICE 1'!$I$5</f>
        <v>Gang Reduction, Intervention, and Prevention Program</v>
      </c>
      <c r="J5" s="89"/>
      <c r="K5" s="89"/>
      <c r="L5" s="89"/>
    </row>
    <row r="6" spans="1:5" ht="15">
      <c r="A6" s="56" t="s">
        <v>26</v>
      </c>
      <c r="B6" s="96" t="str">
        <f>'INVOICE 1'!B6</f>
        <v>1401 Broadway </v>
      </c>
      <c r="C6" s="96"/>
      <c r="D6" s="96"/>
      <c r="E6" s="96"/>
    </row>
    <row r="7" spans="2:12" ht="15">
      <c r="B7" s="96" t="str">
        <f>'INVOICE 1'!B7</f>
        <v>San Diego, CA 92101</v>
      </c>
      <c r="C7" s="96"/>
      <c r="D7" s="96"/>
      <c r="E7" s="96"/>
      <c r="G7" s="94" t="s">
        <v>30</v>
      </c>
      <c r="H7" s="94"/>
      <c r="I7" s="91" t="str">
        <f>'INVOICE 1'!$I$7</f>
        <v>CalGrip</v>
      </c>
      <c r="J7" s="91"/>
      <c r="K7" s="91"/>
      <c r="L7" s="91"/>
    </row>
    <row r="9" spans="1:11" ht="15">
      <c r="A9" s="56" t="s">
        <v>27</v>
      </c>
      <c r="B9" s="89" t="str">
        <f>'INVOICE 1'!$B$9</f>
        <v>GR10 02 7919</v>
      </c>
      <c r="C9" s="89"/>
      <c r="D9" s="89"/>
      <c r="E9" s="33"/>
      <c r="G9" s="94" t="s">
        <v>39</v>
      </c>
      <c r="H9" s="94"/>
      <c r="I9" s="89">
        <v>1</v>
      </c>
      <c r="J9" s="89"/>
      <c r="K9" s="89"/>
    </row>
    <row r="10" spans="1:11" ht="15">
      <c r="A10" s="55" t="s">
        <v>28</v>
      </c>
      <c r="B10" s="31">
        <f>'INVOICE 1'!$B$10</f>
        <v>40544</v>
      </c>
      <c r="C10" s="34" t="s">
        <v>24</v>
      </c>
      <c r="D10" s="31">
        <f>'INVOICE 1'!$D$10</f>
        <v>41274</v>
      </c>
      <c r="G10" s="94" t="s">
        <v>36</v>
      </c>
      <c r="H10" s="94"/>
      <c r="I10" s="125">
        <v>1</v>
      </c>
      <c r="J10" s="125"/>
      <c r="K10" s="125"/>
    </row>
    <row r="11" ht="15.75" thickBot="1"/>
    <row r="12" spans="1:13" ht="15.75" thickBot="1">
      <c r="A12" s="85" t="s">
        <v>1</v>
      </c>
      <c r="B12" s="87" t="s">
        <v>37</v>
      </c>
      <c r="C12" s="87"/>
      <c r="D12" s="87"/>
      <c r="E12" s="87"/>
      <c r="F12" s="87" t="s">
        <v>38</v>
      </c>
      <c r="G12" s="87"/>
      <c r="H12" s="87"/>
      <c r="I12" s="87"/>
      <c r="J12" s="87" t="s">
        <v>41</v>
      </c>
      <c r="K12" s="87"/>
      <c r="L12" s="87"/>
      <c r="M12" s="87"/>
    </row>
    <row r="13" spans="1:13" ht="23.25" thickBot="1">
      <c r="A13" s="86"/>
      <c r="B13" s="1" t="s">
        <v>61</v>
      </c>
      <c r="C13" s="1" t="s">
        <v>9</v>
      </c>
      <c r="D13" s="1" t="s">
        <v>23</v>
      </c>
      <c r="E13" s="1" t="s">
        <v>4</v>
      </c>
      <c r="F13" s="1" t="s">
        <v>61</v>
      </c>
      <c r="G13" s="1" t="s">
        <v>9</v>
      </c>
      <c r="H13" s="1" t="s">
        <v>23</v>
      </c>
      <c r="I13" s="1" t="s">
        <v>4</v>
      </c>
      <c r="J13" s="1" t="s">
        <v>61</v>
      </c>
      <c r="K13" s="1" t="s">
        <v>9</v>
      </c>
      <c r="L13" s="1" t="s">
        <v>23</v>
      </c>
      <c r="M13" s="1" t="s">
        <v>4</v>
      </c>
    </row>
    <row r="14" spans="1:13" ht="19.5" customHeight="1">
      <c r="A14" s="2" t="s">
        <v>65</v>
      </c>
      <c r="B14" s="5">
        <v>0</v>
      </c>
      <c r="C14" s="6">
        <v>0</v>
      </c>
      <c r="D14" s="6">
        <v>0</v>
      </c>
      <c r="E14" s="7">
        <f>SUM(B14:D14)</f>
        <v>0</v>
      </c>
      <c r="F14" s="35">
        <v>0</v>
      </c>
      <c r="G14" s="36">
        <v>0</v>
      </c>
      <c r="H14" s="36">
        <v>0</v>
      </c>
      <c r="I14" s="7">
        <f>SUM(F14:H14)</f>
        <v>0</v>
      </c>
      <c r="J14" s="5">
        <f aca="true" t="shared" si="0" ref="J14:L16">SUM(B14,F14)</f>
        <v>0</v>
      </c>
      <c r="K14" s="6">
        <f t="shared" si="0"/>
        <v>0</v>
      </c>
      <c r="L14" s="6">
        <f t="shared" si="0"/>
        <v>0</v>
      </c>
      <c r="M14" s="7">
        <f>SUM(J14:L14)</f>
        <v>0</v>
      </c>
    </row>
    <row r="15" spans="1:13" ht="19.5" customHeight="1">
      <c r="A15" s="3" t="s">
        <v>66</v>
      </c>
      <c r="B15" s="8">
        <v>0</v>
      </c>
      <c r="C15" s="9">
        <v>0</v>
      </c>
      <c r="D15" s="9">
        <v>0</v>
      </c>
      <c r="E15" s="10">
        <f>SUM(B15:D15)</f>
        <v>0</v>
      </c>
      <c r="F15" s="37">
        <v>0</v>
      </c>
      <c r="G15" s="38">
        <v>0</v>
      </c>
      <c r="H15" s="38">
        <v>0</v>
      </c>
      <c r="I15" s="10">
        <f>SUM(F15:H15)</f>
        <v>0</v>
      </c>
      <c r="J15" s="8">
        <f t="shared" si="0"/>
        <v>0</v>
      </c>
      <c r="K15" s="9">
        <f t="shared" si="0"/>
        <v>0</v>
      </c>
      <c r="L15" s="9">
        <f t="shared" si="0"/>
        <v>0</v>
      </c>
      <c r="M15" s="10">
        <f>SUM(J15:L15)</f>
        <v>0</v>
      </c>
    </row>
    <row r="16" spans="1:13" ht="19.5" customHeight="1">
      <c r="A16" s="3" t="s">
        <v>67</v>
      </c>
      <c r="B16" s="8">
        <v>0</v>
      </c>
      <c r="C16" s="9">
        <v>0</v>
      </c>
      <c r="D16" s="9">
        <v>0</v>
      </c>
      <c r="E16" s="10">
        <f>SUM(B16:D16)</f>
        <v>0</v>
      </c>
      <c r="F16" s="37">
        <v>0</v>
      </c>
      <c r="G16" s="38">
        <v>0</v>
      </c>
      <c r="H16" s="38">
        <v>0</v>
      </c>
      <c r="I16" s="10">
        <f>SUM(F16:H16)</f>
        <v>0</v>
      </c>
      <c r="J16" s="8">
        <f t="shared" si="0"/>
        <v>0</v>
      </c>
      <c r="K16" s="9">
        <f t="shared" si="0"/>
        <v>0</v>
      </c>
      <c r="L16" s="9">
        <f t="shared" si="0"/>
        <v>0</v>
      </c>
      <c r="M16" s="10">
        <f>SUM(J16:L16)</f>
        <v>0</v>
      </c>
    </row>
    <row r="17" spans="1:13" ht="19.5" customHeight="1" thickBot="1">
      <c r="A17" s="4" t="s">
        <v>4</v>
      </c>
      <c r="B17" s="11">
        <f aca="true" t="shared" si="1" ref="B17:M17">SUM(B14:B16)</f>
        <v>0</v>
      </c>
      <c r="C17" s="12">
        <f t="shared" si="1"/>
        <v>0</v>
      </c>
      <c r="D17" s="12">
        <f t="shared" si="1"/>
        <v>0</v>
      </c>
      <c r="E17" s="13">
        <f t="shared" si="1"/>
        <v>0</v>
      </c>
      <c r="F17" s="11">
        <f t="shared" si="1"/>
        <v>0</v>
      </c>
      <c r="G17" s="12">
        <f t="shared" si="1"/>
        <v>0</v>
      </c>
      <c r="H17" s="12">
        <f t="shared" si="1"/>
        <v>0</v>
      </c>
      <c r="I17" s="13">
        <f t="shared" si="1"/>
        <v>0</v>
      </c>
      <c r="J17" s="11">
        <f t="shared" si="1"/>
        <v>0</v>
      </c>
      <c r="K17" s="12">
        <f t="shared" si="1"/>
        <v>0</v>
      </c>
      <c r="L17" s="12">
        <f t="shared" si="1"/>
        <v>0</v>
      </c>
      <c r="M17" s="13">
        <f t="shared" si="1"/>
        <v>0</v>
      </c>
    </row>
    <row r="19" spans="1:13" ht="15">
      <c r="A19" s="123" t="s">
        <v>40</v>
      </c>
      <c r="B19" s="123"/>
      <c r="C19" s="123"/>
      <c r="D19" s="123"/>
      <c r="E19" s="123"/>
      <c r="F19" s="123"/>
      <c r="G19" s="123"/>
      <c r="H19" s="123"/>
      <c r="I19" s="123"/>
      <c r="J19" s="123"/>
      <c r="K19" s="123"/>
      <c r="L19" s="123"/>
      <c r="M19" s="123"/>
    </row>
    <row r="20" spans="1:13" ht="15">
      <c r="A20" s="124"/>
      <c r="B20" s="124"/>
      <c r="C20" s="124"/>
      <c r="D20" s="124"/>
      <c r="E20" s="124"/>
      <c r="F20" s="124"/>
      <c r="G20" s="124"/>
      <c r="H20" s="124"/>
      <c r="I20" s="124"/>
      <c r="J20" s="124"/>
      <c r="K20" s="124"/>
      <c r="L20" s="124"/>
      <c r="M20" s="124"/>
    </row>
    <row r="21" spans="1:13" ht="15">
      <c r="A21" s="124"/>
      <c r="B21" s="124"/>
      <c r="C21" s="124"/>
      <c r="D21" s="124"/>
      <c r="E21" s="124"/>
      <c r="F21" s="124"/>
      <c r="G21" s="124"/>
      <c r="H21" s="124"/>
      <c r="I21" s="124"/>
      <c r="J21" s="124"/>
      <c r="K21" s="124"/>
      <c r="L21" s="124"/>
      <c r="M21" s="124"/>
    </row>
    <row r="22" spans="1:13" ht="15">
      <c r="A22" s="124"/>
      <c r="B22" s="124"/>
      <c r="C22" s="124"/>
      <c r="D22" s="124"/>
      <c r="E22" s="124"/>
      <c r="F22" s="124"/>
      <c r="G22" s="124"/>
      <c r="H22" s="124"/>
      <c r="I22" s="124"/>
      <c r="J22" s="124"/>
      <c r="K22" s="124"/>
      <c r="L22" s="124"/>
      <c r="M22" s="124"/>
    </row>
    <row r="23" spans="1:13" ht="15">
      <c r="A23" s="124"/>
      <c r="B23" s="124"/>
      <c r="C23" s="124"/>
      <c r="D23" s="124"/>
      <c r="E23" s="124"/>
      <c r="F23" s="124"/>
      <c r="G23" s="124"/>
      <c r="H23" s="124"/>
      <c r="I23" s="124"/>
      <c r="J23" s="124"/>
      <c r="K23" s="124"/>
      <c r="L23" s="124"/>
      <c r="M23" s="124"/>
    </row>
    <row r="24" spans="1:13" ht="15">
      <c r="A24" s="124"/>
      <c r="B24" s="124"/>
      <c r="C24" s="124"/>
      <c r="D24" s="124"/>
      <c r="E24" s="124"/>
      <c r="F24" s="124"/>
      <c r="G24" s="124"/>
      <c r="H24" s="124"/>
      <c r="I24" s="124"/>
      <c r="J24" s="124"/>
      <c r="K24" s="124"/>
      <c r="L24" s="124"/>
      <c r="M24" s="124"/>
    </row>
    <row r="25" spans="1:13" ht="15">
      <c r="A25" s="124"/>
      <c r="B25" s="124"/>
      <c r="C25" s="124"/>
      <c r="D25" s="124"/>
      <c r="E25" s="124"/>
      <c r="F25" s="124"/>
      <c r="G25" s="124"/>
      <c r="H25" s="124"/>
      <c r="I25" s="124"/>
      <c r="J25" s="124"/>
      <c r="K25" s="124"/>
      <c r="L25" s="124"/>
      <c r="M25" s="124"/>
    </row>
    <row r="26" spans="1:13" ht="15">
      <c r="A26" s="124"/>
      <c r="B26" s="124"/>
      <c r="C26" s="124"/>
      <c r="D26" s="124"/>
      <c r="E26" s="124"/>
      <c r="F26" s="124"/>
      <c r="G26" s="124"/>
      <c r="H26" s="124"/>
      <c r="I26" s="124"/>
      <c r="J26" s="124"/>
      <c r="K26" s="124"/>
      <c r="L26" s="124"/>
      <c r="M26" s="124"/>
    </row>
    <row r="27" spans="1:13" ht="15">
      <c r="A27" s="124"/>
      <c r="B27" s="124"/>
      <c r="C27" s="124"/>
      <c r="D27" s="124"/>
      <c r="E27" s="124"/>
      <c r="F27" s="124"/>
      <c r="G27" s="124"/>
      <c r="H27" s="124"/>
      <c r="I27" s="124"/>
      <c r="J27" s="124"/>
      <c r="K27" s="124"/>
      <c r="L27" s="124"/>
      <c r="M27" s="124"/>
    </row>
    <row r="28" spans="1:13" ht="15">
      <c r="A28" s="124"/>
      <c r="B28" s="124"/>
      <c r="C28" s="124"/>
      <c r="D28" s="124"/>
      <c r="E28" s="124"/>
      <c r="F28" s="124"/>
      <c r="G28" s="124"/>
      <c r="H28" s="124"/>
      <c r="I28" s="124"/>
      <c r="J28" s="124"/>
      <c r="K28" s="124"/>
      <c r="L28" s="124"/>
      <c r="M28" s="124"/>
    </row>
    <row r="29" spans="1:13" ht="15">
      <c r="A29" s="124"/>
      <c r="B29" s="124"/>
      <c r="C29" s="124"/>
      <c r="D29" s="124"/>
      <c r="E29" s="124"/>
      <c r="F29" s="124"/>
      <c r="G29" s="124"/>
      <c r="H29" s="124"/>
      <c r="I29" s="124"/>
      <c r="J29" s="124"/>
      <c r="K29" s="124"/>
      <c r="L29" s="124"/>
      <c r="M29" s="124"/>
    </row>
    <row r="30" spans="1:13" ht="15">
      <c r="A30" s="124"/>
      <c r="B30" s="124"/>
      <c r="C30" s="124"/>
      <c r="D30" s="124"/>
      <c r="E30" s="124"/>
      <c r="F30" s="124"/>
      <c r="G30" s="124"/>
      <c r="H30" s="124"/>
      <c r="I30" s="124"/>
      <c r="J30" s="124"/>
      <c r="K30" s="124"/>
      <c r="L30" s="124"/>
      <c r="M30" s="124"/>
    </row>
    <row r="31" spans="1:13" ht="15">
      <c r="A31" s="124"/>
      <c r="B31" s="124"/>
      <c r="C31" s="124"/>
      <c r="D31" s="124"/>
      <c r="E31" s="124"/>
      <c r="F31" s="124"/>
      <c r="G31" s="124"/>
      <c r="H31" s="124"/>
      <c r="I31" s="124"/>
      <c r="J31" s="124"/>
      <c r="K31" s="124"/>
      <c r="L31" s="124"/>
      <c r="M31" s="124"/>
    </row>
    <row r="32" spans="1:13" ht="15">
      <c r="A32" s="124"/>
      <c r="B32" s="124"/>
      <c r="C32" s="124"/>
      <c r="D32" s="124"/>
      <c r="E32" s="124"/>
      <c r="F32" s="124"/>
      <c r="G32" s="124"/>
      <c r="H32" s="124"/>
      <c r="I32" s="124"/>
      <c r="J32" s="124"/>
      <c r="K32" s="124"/>
      <c r="L32" s="124"/>
      <c r="M32" s="124"/>
    </row>
    <row r="33" spans="1:13" ht="15">
      <c r="A33" s="124"/>
      <c r="B33" s="124"/>
      <c r="C33" s="124"/>
      <c r="D33" s="124"/>
      <c r="E33" s="124"/>
      <c r="F33" s="124"/>
      <c r="G33" s="124"/>
      <c r="H33" s="124"/>
      <c r="I33" s="124"/>
      <c r="J33" s="124"/>
      <c r="K33" s="124"/>
      <c r="L33" s="124"/>
      <c r="M33" s="124"/>
    </row>
    <row r="34" spans="1:13" ht="15">
      <c r="A34" s="124"/>
      <c r="B34" s="124"/>
      <c r="C34" s="124"/>
      <c r="D34" s="124"/>
      <c r="E34" s="124"/>
      <c r="F34" s="124"/>
      <c r="G34" s="124"/>
      <c r="H34" s="124"/>
      <c r="I34" s="124"/>
      <c r="J34" s="124"/>
      <c r="K34" s="124"/>
      <c r="L34" s="124"/>
      <c r="M34" s="124"/>
    </row>
    <row r="35" spans="1:13" ht="15">
      <c r="A35" s="124"/>
      <c r="B35" s="124"/>
      <c r="C35" s="124"/>
      <c r="D35" s="124"/>
      <c r="E35" s="124"/>
      <c r="F35" s="124"/>
      <c r="G35" s="124"/>
      <c r="H35" s="124"/>
      <c r="I35" s="124"/>
      <c r="J35" s="124"/>
      <c r="K35" s="124"/>
      <c r="L35" s="124"/>
      <c r="M35" s="124"/>
    </row>
    <row r="36" spans="1:13" ht="15">
      <c r="A36" s="124"/>
      <c r="B36" s="124"/>
      <c r="C36" s="124"/>
      <c r="D36" s="124"/>
      <c r="E36" s="124"/>
      <c r="F36" s="124"/>
      <c r="G36" s="124"/>
      <c r="H36" s="124"/>
      <c r="I36" s="124"/>
      <c r="J36" s="124"/>
      <c r="K36" s="124"/>
      <c r="L36" s="124"/>
      <c r="M36" s="124"/>
    </row>
    <row r="37" spans="1:13" ht="15">
      <c r="A37" s="124"/>
      <c r="B37" s="124"/>
      <c r="C37" s="124"/>
      <c r="D37" s="124"/>
      <c r="E37" s="124"/>
      <c r="F37" s="124"/>
      <c r="G37" s="124"/>
      <c r="H37" s="124"/>
      <c r="I37" s="124"/>
      <c r="J37" s="124"/>
      <c r="K37" s="124"/>
      <c r="L37" s="124"/>
      <c r="M37" s="124"/>
    </row>
    <row r="39" spans="1:13" ht="15">
      <c r="A39" s="122" t="s">
        <v>11</v>
      </c>
      <c r="B39" s="122"/>
      <c r="C39" s="122"/>
      <c r="D39" s="122"/>
      <c r="H39" s="122" t="s">
        <v>15</v>
      </c>
      <c r="I39" s="122"/>
      <c r="J39" s="122"/>
      <c r="K39" s="122"/>
      <c r="L39" s="122"/>
      <c r="M39" s="122"/>
    </row>
    <row r="40" spans="1:13" ht="15" customHeight="1">
      <c r="A40" s="113"/>
      <c r="B40" s="113"/>
      <c r="C40" s="113"/>
      <c r="D40" s="113"/>
      <c r="H40" s="108" t="s">
        <v>42</v>
      </c>
      <c r="I40" s="108"/>
      <c r="J40" s="108"/>
      <c r="K40" s="108"/>
      <c r="L40" s="108"/>
      <c r="M40" s="108"/>
    </row>
    <row r="41" spans="1:13" ht="15">
      <c r="A41" s="74"/>
      <c r="B41" s="74"/>
      <c r="C41" s="74"/>
      <c r="D41" s="74"/>
      <c r="H41" s="108"/>
      <c r="I41" s="108"/>
      <c r="J41" s="108"/>
      <c r="K41" s="108"/>
      <c r="L41" s="108"/>
      <c r="M41" s="108"/>
    </row>
    <row r="42" spans="1:13" ht="15" customHeight="1">
      <c r="A42" s="77" t="s">
        <v>19</v>
      </c>
      <c r="B42" s="77"/>
      <c r="C42" s="77"/>
      <c r="D42" s="77"/>
      <c r="H42" s="108"/>
      <c r="I42" s="108"/>
      <c r="J42" s="108"/>
      <c r="K42" s="108"/>
      <c r="L42" s="108"/>
      <c r="M42" s="108"/>
    </row>
    <row r="43" spans="1:13" ht="15">
      <c r="A43" s="78"/>
      <c r="B43" s="78"/>
      <c r="C43" s="78"/>
      <c r="D43" s="78"/>
      <c r="H43" s="74"/>
      <c r="I43" s="74"/>
      <c r="J43" s="74"/>
      <c r="K43" s="74"/>
      <c r="L43" s="74"/>
      <c r="M43" s="74"/>
    </row>
    <row r="44" spans="1:13" ht="15">
      <c r="A44" s="77" t="s">
        <v>12</v>
      </c>
      <c r="B44" s="77"/>
      <c r="C44" s="77"/>
      <c r="D44" s="77"/>
      <c r="H44" s="77" t="s">
        <v>19</v>
      </c>
      <c r="I44" s="77"/>
      <c r="J44" s="77"/>
      <c r="K44" s="77"/>
      <c r="L44" s="77"/>
      <c r="M44" s="77"/>
    </row>
    <row r="45" spans="1:13" ht="15">
      <c r="A45" s="78"/>
      <c r="B45" s="78"/>
      <c r="C45" s="78"/>
      <c r="D45" s="78"/>
      <c r="H45" s="78"/>
      <c r="I45" s="78"/>
      <c r="J45" s="78"/>
      <c r="K45" s="78"/>
      <c r="L45" s="78"/>
      <c r="M45" s="78"/>
    </row>
    <row r="46" spans="1:13" ht="15">
      <c r="A46" s="77" t="s">
        <v>13</v>
      </c>
      <c r="B46" s="77"/>
      <c r="C46" s="77"/>
      <c r="D46" s="77"/>
      <c r="H46" s="77" t="s">
        <v>12</v>
      </c>
      <c r="I46" s="77"/>
      <c r="J46" s="77"/>
      <c r="K46" s="77"/>
      <c r="L46" s="77"/>
      <c r="M46" s="77"/>
    </row>
    <row r="47" spans="1:13" ht="15">
      <c r="A47" s="79"/>
      <c r="B47" s="79"/>
      <c r="C47" s="79"/>
      <c r="D47" s="79"/>
      <c r="H47" s="79"/>
      <c r="I47" s="79"/>
      <c r="J47" s="79"/>
      <c r="K47" s="79"/>
      <c r="L47" s="79"/>
      <c r="M47" s="79"/>
    </row>
    <row r="48" spans="1:13" ht="15">
      <c r="A48" s="77" t="s">
        <v>14</v>
      </c>
      <c r="B48" s="77"/>
      <c r="C48" s="77"/>
      <c r="D48" s="77"/>
      <c r="H48" s="77" t="s">
        <v>14</v>
      </c>
      <c r="I48" s="77"/>
      <c r="J48" s="77"/>
      <c r="K48" s="77"/>
      <c r="L48" s="77"/>
      <c r="M48" s="77"/>
    </row>
    <row r="53" spans="1:17" ht="12" customHeight="1">
      <c r="A53" s="60" t="s">
        <v>68</v>
      </c>
      <c r="B53" s="60"/>
      <c r="C53" s="60"/>
      <c r="D53" s="60"/>
      <c r="E53" s="60"/>
      <c r="F53" s="60"/>
      <c r="G53" s="60"/>
      <c r="H53" s="60"/>
      <c r="I53" s="60"/>
      <c r="J53" s="60"/>
      <c r="K53" s="60"/>
      <c r="L53" s="60"/>
      <c r="M53" s="60"/>
      <c r="N53" s="61"/>
      <c r="O53" s="61"/>
      <c r="P53" s="61"/>
      <c r="Q53" s="61"/>
    </row>
    <row r="54" spans="1:17" ht="15">
      <c r="A54" s="102" t="s">
        <v>22</v>
      </c>
      <c r="B54" s="102"/>
      <c r="C54" s="100"/>
      <c r="D54" s="100"/>
      <c r="E54" s="102" t="s">
        <v>20</v>
      </c>
      <c r="F54" s="102"/>
      <c r="G54" s="121"/>
      <c r="H54" s="121"/>
      <c r="I54" s="121"/>
      <c r="J54" s="121"/>
      <c r="K54" s="25" t="s">
        <v>21</v>
      </c>
      <c r="L54" s="119"/>
      <c r="M54" s="119"/>
      <c r="N54" s="62"/>
      <c r="O54" s="63"/>
      <c r="P54" s="65"/>
      <c r="Q54" s="65"/>
    </row>
    <row r="55" spans="1:17" ht="12" customHeight="1">
      <c r="A55" s="30"/>
      <c r="B55" s="30"/>
      <c r="C55" s="30"/>
      <c r="D55" s="30"/>
      <c r="E55" s="30"/>
      <c r="F55" s="30"/>
      <c r="G55" s="120" t="s">
        <v>64</v>
      </c>
      <c r="H55" s="120"/>
      <c r="I55" s="120"/>
      <c r="J55" s="120"/>
      <c r="K55" s="24"/>
      <c r="L55" s="59"/>
      <c r="M55" s="59"/>
      <c r="N55" s="64"/>
      <c r="O55" s="66"/>
      <c r="P55" s="118"/>
      <c r="Q55" s="118"/>
    </row>
  </sheetData>
  <sheetProtection password="CFF5" sheet="1" selectLockedCells="1"/>
  <mergeCells count="43">
    <mergeCell ref="I9:K9"/>
    <mergeCell ref="G10:H10"/>
    <mergeCell ref="I10:K10"/>
    <mergeCell ref="A12:A13"/>
    <mergeCell ref="B12:E12"/>
    <mergeCell ref="F12:I12"/>
    <mergeCell ref="J12:M12"/>
    <mergeCell ref="B5:E5"/>
    <mergeCell ref="G5:H5"/>
    <mergeCell ref="I5:L5"/>
    <mergeCell ref="A20:M37"/>
    <mergeCell ref="B6:E6"/>
    <mergeCell ref="B7:E7"/>
    <mergeCell ref="G7:H7"/>
    <mergeCell ref="I7:L7"/>
    <mergeCell ref="B9:D9"/>
    <mergeCell ref="G9:H9"/>
    <mergeCell ref="A48:D48"/>
    <mergeCell ref="H45:M45"/>
    <mergeCell ref="A19:M19"/>
    <mergeCell ref="H47:M47"/>
    <mergeCell ref="H48:M48"/>
    <mergeCell ref="A39:D39"/>
    <mergeCell ref="A40:D40"/>
    <mergeCell ref="A41:D41"/>
    <mergeCell ref="A42:D42"/>
    <mergeCell ref="A43:D43"/>
    <mergeCell ref="A44:D44"/>
    <mergeCell ref="A45:D45"/>
    <mergeCell ref="H39:M39"/>
    <mergeCell ref="H40:M42"/>
    <mergeCell ref="H43:M43"/>
    <mergeCell ref="H44:M44"/>
    <mergeCell ref="A54:B54"/>
    <mergeCell ref="C54:D54"/>
    <mergeCell ref="H46:M46"/>
    <mergeCell ref="P55:Q55"/>
    <mergeCell ref="L54:M54"/>
    <mergeCell ref="E54:F54"/>
    <mergeCell ref="G55:J55"/>
    <mergeCell ref="G54:J54"/>
    <mergeCell ref="A46:D46"/>
    <mergeCell ref="A47:D47"/>
  </mergeCells>
  <printOptions/>
  <pageMargins left="0.25" right="0.25" top="0.2" bottom="0.2" header="0.3" footer="0.3"/>
  <pageSetup horizontalDpi="600" verticalDpi="600"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Jaymie Nannini</dc:creator>
  <cp:keywords/>
  <dc:description/>
  <cp:lastModifiedBy>bsccmonahedin</cp:lastModifiedBy>
  <cp:lastPrinted>2011-07-13T22:26:40Z</cp:lastPrinted>
  <dcterms:created xsi:type="dcterms:W3CDTF">2011-06-28T19:30:23Z</dcterms:created>
  <dcterms:modified xsi:type="dcterms:W3CDTF">2012-07-27T17:20:36Z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